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605" windowHeight="10650"/>
  </bookViews>
  <sheets>
    <sheet name="15-05-2024" sheetId="1" r:id="rId1"/>
  </sheets>
  <definedNames>
    <definedName name="_xlnm._FilterDatabase" localSheetId="0" hidden="1">'15-05-2024'!#REF!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8" i="1" l="1"/>
  <c r="W46" i="1"/>
  <c r="W18" i="1"/>
  <c r="W16" i="1"/>
</calcChain>
</file>

<file path=xl/sharedStrings.xml><?xml version="1.0" encoding="utf-8"?>
<sst xmlns="http://schemas.openxmlformats.org/spreadsheetml/2006/main" count="95" uniqueCount="62">
  <si>
    <t>АО «ВСТ Транспортная компания»                                                                                                                                                                                                                                                                                                                                                                                                                                                                                                                                                                                                                                                                                                                                                                                                                                                       http://вст.рф</t>
  </si>
  <si>
    <t>Ценовое предложение (РЕЧНАЯ НАВИГАЦИЯ)</t>
  </si>
  <si>
    <t>на перевозку груза в контейнерах и контейнеров  по маршруту Санкт-Петербург - Норильск</t>
  </si>
  <si>
    <t>с  15 мая 2024 года</t>
  </si>
  <si>
    <t xml:space="preserve"> При самостоятельной загрузке контейнера</t>
  </si>
  <si>
    <t>Тип контейнера</t>
  </si>
  <si>
    <t>Маршрут</t>
  </si>
  <si>
    <t>Срок доставки/  кол-во дней</t>
  </si>
  <si>
    <t>Склад Заказчика - Склад Заказчика</t>
  </si>
  <si>
    <t>ИСО - 20</t>
  </si>
  <si>
    <t>Санкт-Петербург - Норильск</t>
  </si>
  <si>
    <t>40-60</t>
  </si>
  <si>
    <t>ИСО - 40</t>
  </si>
  <si>
    <t xml:space="preserve">√  </t>
  </si>
  <si>
    <t>Доплата за "холостой", без загрузки контейнера, прогон автотранспорта - 13 333,33 руб.</t>
  </si>
  <si>
    <t>Доплата за дополнительный адрес загрузки контейнера - 4 166,67 руб. (за каждый адрес)</t>
  </si>
  <si>
    <t xml:space="preserve"> При частичной загрузке контейнера на складе Перевозчика</t>
  </si>
  <si>
    <t>Срок доставки 40-60 календарных дней</t>
  </si>
  <si>
    <t>Плотность= вес/объем</t>
  </si>
  <si>
    <t>Плотность</t>
  </si>
  <si>
    <t>свыше 400</t>
  </si>
  <si>
    <t>от  350 до 400</t>
  </si>
  <si>
    <t>от 300 до 350</t>
  </si>
  <si>
    <t>от 250 до 300</t>
  </si>
  <si>
    <t>от 200 до 250</t>
  </si>
  <si>
    <t>от 150 до 200</t>
  </si>
  <si>
    <t>от 100 до 150</t>
  </si>
  <si>
    <t>менее 100</t>
  </si>
  <si>
    <t>Вес груза</t>
  </si>
  <si>
    <t>кг/м3</t>
  </si>
  <si>
    <t>тариф за 1 кг</t>
  </si>
  <si>
    <t>тариф за 1 мз</t>
  </si>
  <si>
    <t>Свыше 20 тн</t>
  </si>
  <si>
    <t>от 10 до 20 тн</t>
  </si>
  <si>
    <t>от 5  до 10 тн</t>
  </si>
  <si>
    <t>от 3  до 5 тн</t>
  </si>
  <si>
    <t>от 1  до 3 тн</t>
  </si>
  <si>
    <t>менее 1 тн</t>
  </si>
  <si>
    <t>√</t>
  </si>
  <si>
    <t>Минимальный сбор - 2 000,00 руб.</t>
  </si>
  <si>
    <t>При полной загрузке  контейнера  на складе Перевозчика</t>
  </si>
  <si>
    <t>Склад Перевозчика - Склад Заказчика</t>
  </si>
  <si>
    <t>Упаковка:</t>
  </si>
  <si>
    <t>Жесткая - 3 333,33 руб. за м3</t>
  </si>
  <si>
    <t>Мягкое паллетирование - 2 083,33 руб. за м3</t>
  </si>
  <si>
    <t>Мягкая (без паллета), индивидуально для каждого места (пленка, скотч) - 1 250,00  руб. за м3</t>
  </si>
  <si>
    <t>Норма загрузки контейнеров: ИСО20 - 18 000 кг; ИСО40 - 20 000 кг</t>
  </si>
  <si>
    <t>Доплата за перегруз 916,67 руб. за 1 тн (перегруз по согласованию с экспедитором)</t>
  </si>
  <si>
    <t>Доставка контейнера по маршруту Норильск - Талнах: ИСО-20 - 3 240,00 руб.. ИСО-40 -8 100,00 руб.</t>
  </si>
  <si>
    <t>Простой автомобиля с контейнером под выгрузкой или вытаркой: ИСО-20 свыше 4-х час., ИСО-40 свыше 6 час. - 3 840,00 руб./час</t>
  </si>
  <si>
    <t>Хранение груза на складе Перевозчика  г. Норильска свыше 5 календарных дней со дня его прибытия начисляется</t>
  </si>
  <si>
    <t>ответственное хранение по тарифу 5,83 руб. за 1 кг груза</t>
  </si>
  <si>
    <t>Хранение контейнера на территории склада Перевозчика г. Норильска свыше 1  календарного дня со дня прибытия начисляется</t>
  </si>
  <si>
    <t>ответственное хранение по тарифу: ИСО-20 - 135,59 руб./сут.,ИСО-40 - 254,24 руб./сут.</t>
  </si>
  <si>
    <t>Хранение контейнера на территории порта Дудинка бесплатно 3 дня, с 4-ые по 13-ые сутки ИСО 20 - 147,50 р/сутки, ИСО 40 - 235,83 р/сутки</t>
  </si>
  <si>
    <t>с 14-ые по 23-ые сутки ставка увеличивается в 5 раз, с 24-ых до конца календарного месяца ставка увеличивается в 10 раз</t>
  </si>
  <si>
    <t>со второго календарного месяца ставка увеличивается в 30 раз. (Распоряжение ЗТФ ПАО "ГМК Норильский никель" от 01.03.2022г.)</t>
  </si>
  <si>
    <t>Форма поручения экспедитору на сайте: http:// ВСТ.РФ, в разделе ЗАЯВКА</t>
  </si>
  <si>
    <t>Производится обязательно дополнительный сбор (ответственность за особо ценный груз) 0,4% от заявленной стоимости груза</t>
  </si>
  <si>
    <t>При заполнении Экспедитором бланка «Поручение Экспедитору» за Клиента, взимается плата 41,67 руб./шт</t>
  </si>
  <si>
    <t>Тарифы указаны без НДС - 20%</t>
  </si>
  <si>
    <t>При вытарке контейнера на складе Перевозчика: ИСО-20 - 16 666,67  руб., ИСО-40 - 33 333,33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</si>
</sst>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0" tint="-0.499984740745262"/>
      <name val="Segoe U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0" tint="-0.499984740745262"/>
      <name val="Segoe UI"/>
      <family val="2"/>
      <charset val="204"/>
    </font>
    <font>
      <sz val="10"/>
      <color theme="0" tint="-0.499984740745262"/>
      <name val="Times New Roman"/>
      <family val="1"/>
      <charset val="204"/>
    </font>
    <font>
      <b/>
      <sz val="12"/>
      <color theme="0" tint="-0.499984740745262"/>
      <name val="Segoe UI"/>
      <family val="2"/>
      <charset val="204"/>
    </font>
    <font>
      <b/>
      <sz val="11"/>
      <color theme="0" tint="-0.499984740745262"/>
      <name val="Segoe UI"/>
      <family val="2"/>
      <charset val="204"/>
    </font>
    <font>
      <b/>
      <u/>
      <sz val="10"/>
      <color theme="0" tint="-0.499984740745262"/>
      <name val="Segoe UI"/>
      <family val="2"/>
      <charset val="204"/>
    </font>
    <font>
      <sz val="10"/>
      <name val="Arial Cyr"/>
      <charset val="204"/>
    </font>
    <font>
      <b/>
      <sz val="10"/>
      <color theme="0" tint="-0.499984740745262"/>
      <name val="Segoe UI"/>
      <family val="2"/>
      <charset val="204"/>
    </font>
    <font>
      <b/>
      <sz val="10"/>
      <color theme="0" tint="-0.499984740745262"/>
      <name val="Calibri"/>
      <family val="2"/>
      <charset val="204"/>
      <scheme val="minor"/>
    </font>
    <font>
      <sz val="10"/>
      <color theme="1" tint="0.499984740745262"/>
      <name val="Segoe UI"/>
      <family val="2"/>
      <charset val="204"/>
    </font>
    <font>
      <sz val="10"/>
      <color theme="0" tint="-0.499984740745262"/>
      <name val="Calibri"/>
      <family val="2"/>
      <charset val="204"/>
      <scheme val="minor"/>
    </font>
    <font>
      <sz val="10"/>
      <color rgb="FFFF0000"/>
      <name val="Segoe UI"/>
      <family val="2"/>
      <charset val="204"/>
    </font>
    <font>
      <sz val="10"/>
      <name val="Arial Cyr"/>
      <family val="2"/>
      <charset val="204"/>
    </font>
    <font>
      <b/>
      <sz val="10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10" fillId="0" borderId="0"/>
    <xf numFmtId="0" fontId="1" fillId="0" borderId="0"/>
    <xf numFmtId="0" fontId="10" fillId="0" borderId="0"/>
    <xf numFmtId="0" fontId="3" fillId="0" borderId="0"/>
    <xf numFmtId="0" fontId="16" fillId="0" borderId="0"/>
  </cellStyleXfs>
  <cellXfs count="69">
    <xf numFmtId="0" fontId="0" fillId="0" borderId="0" xfId="0"/>
    <xf numFmtId="0" fontId="4" fillId="0" borderId="0" xfId="1" applyFont="1" applyFill="1"/>
    <xf numFmtId="0" fontId="4" fillId="0" borderId="0" xfId="1" applyFont="1"/>
    <xf numFmtId="0" fontId="5" fillId="0" borderId="0" xfId="1" applyFont="1" applyAlignment="1">
      <alignment horizontal="center"/>
    </xf>
    <xf numFmtId="0" fontId="6" fillId="0" borderId="0" xfId="1" applyFont="1" applyFill="1"/>
    <xf numFmtId="0" fontId="6" fillId="0" borderId="0" xfId="1" applyFont="1"/>
    <xf numFmtId="0" fontId="7" fillId="0" borderId="0" xfId="1" applyFont="1" applyFill="1"/>
    <xf numFmtId="0" fontId="7" fillId="0" borderId="0" xfId="1" applyFont="1"/>
    <xf numFmtId="0" fontId="8" fillId="0" borderId="0" xfId="1" applyFont="1" applyFill="1"/>
    <xf numFmtId="0" fontId="8" fillId="0" borderId="0" xfId="1" applyFont="1"/>
    <xf numFmtId="0" fontId="8" fillId="0" borderId="0" xfId="1" applyFont="1" applyBorder="1" applyAlignment="1">
      <alignment horizontal="center" vertical="center" wrapText="1"/>
    </xf>
    <xf numFmtId="0" fontId="5" fillId="0" borderId="0" xfId="1" applyFont="1" applyFill="1"/>
    <xf numFmtId="0" fontId="5" fillId="0" borderId="0" xfId="1" applyFont="1"/>
    <xf numFmtId="0" fontId="5" fillId="0" borderId="0" xfId="2" applyFont="1" applyBorder="1" applyAlignment="1">
      <alignment horizontal="left"/>
    </xf>
    <xf numFmtId="4" fontId="5" fillId="0" borderId="0" xfId="4" applyNumberFormat="1" applyFont="1" applyAlignment="1">
      <alignment horizontal="right"/>
    </xf>
    <xf numFmtId="0" fontId="5" fillId="0" borderId="0" xfId="1" applyFont="1" applyBorder="1" applyAlignment="1">
      <alignment horizontal="center" vertical="center" wrapText="1"/>
    </xf>
    <xf numFmtId="0" fontId="11" fillId="0" borderId="0" xfId="1" applyFont="1" applyFill="1"/>
    <xf numFmtId="0" fontId="11" fillId="0" borderId="0" xfId="1" applyFont="1"/>
    <xf numFmtId="0" fontId="5" fillId="0" borderId="0" xfId="1" applyFont="1" applyBorder="1" applyAlignment="1"/>
    <xf numFmtId="0" fontId="5" fillId="0" borderId="0" xfId="1" applyFont="1" applyFill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center"/>
    </xf>
    <xf numFmtId="0" fontId="9" fillId="0" borderId="0" xfId="1" applyFont="1"/>
    <xf numFmtId="0" fontId="5" fillId="0" borderId="0" xfId="1" applyFont="1" applyFill="1" applyBorder="1" applyAlignment="1">
      <alignment horizontal="left"/>
    </xf>
    <xf numFmtId="4" fontId="5" fillId="0" borderId="0" xfId="4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15" fillId="0" borderId="0" xfId="1" applyFont="1"/>
    <xf numFmtId="0" fontId="15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6" applyFont="1" applyBorder="1" applyAlignment="1">
      <alignment horizontal="center"/>
    </xf>
    <xf numFmtId="0" fontId="5" fillId="0" borderId="0" xfId="6" applyFont="1"/>
    <xf numFmtId="0" fontId="5" fillId="0" borderId="0" xfId="3" applyFont="1"/>
    <xf numFmtId="0" fontId="5" fillId="0" borderId="0" xfId="0" applyFont="1"/>
    <xf numFmtId="0" fontId="5" fillId="0" borderId="0" xfId="1" applyFont="1" applyFill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4" fontId="5" fillId="0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/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left" vertical="center"/>
    </xf>
    <xf numFmtId="0" fontId="5" fillId="0" borderId="0" xfId="1" applyFont="1" applyFill="1" applyAlignment="1">
      <alignment horizontal="left" wrapText="1"/>
    </xf>
    <xf numFmtId="0" fontId="5" fillId="0" borderId="0" xfId="0" applyFont="1" applyAlignment="1">
      <alignment horizontal="center"/>
    </xf>
    <xf numFmtId="0" fontId="14" fillId="0" borderId="0" xfId="3" applyFont="1"/>
    <xf numFmtId="0" fontId="17" fillId="0" borderId="0" xfId="1" applyFont="1" applyFill="1"/>
    <xf numFmtId="0" fontId="17" fillId="0" borderId="0" xfId="1" applyFont="1"/>
    <xf numFmtId="2" fontId="5" fillId="0" borderId="2" xfId="1" applyNumberFormat="1" applyFont="1" applyBorder="1" applyAlignment="1">
      <alignment horizontal="center" vertical="center"/>
    </xf>
    <xf numFmtId="2" fontId="13" fillId="0" borderId="2" xfId="1" applyNumberFormat="1" applyFont="1" applyBorder="1" applyAlignment="1">
      <alignment horizontal="center" vertical="center"/>
    </xf>
    <xf numFmtId="2" fontId="14" fillId="0" borderId="2" xfId="3" applyNumberFormat="1" applyFont="1" applyBorder="1" applyAlignment="1">
      <alignment horizontal="center" vertical="center"/>
    </xf>
    <xf numFmtId="4" fontId="5" fillId="0" borderId="2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  <xf numFmtId="0" fontId="11" fillId="0" borderId="2" xfId="5" applyFont="1" applyBorder="1" applyAlignment="1">
      <alignment wrapText="1"/>
    </xf>
    <xf numFmtId="0" fontId="11" fillId="0" borderId="2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7" fillId="0" borderId="0" xfId="1" applyFont="1" applyBorder="1" applyAlignment="1">
      <alignment horizontal="center" vertical="center" wrapText="1"/>
    </xf>
    <xf numFmtId="4" fontId="5" fillId="0" borderId="2" xfId="1" applyNumberFormat="1" applyFont="1" applyBorder="1" applyAlignment="1">
      <alignment horizontal="center" vertical="center"/>
    </xf>
    <xf numFmtId="4" fontId="14" fillId="0" borderId="2" xfId="3" applyNumberFormat="1" applyFont="1" applyBorder="1" applyAlignment="1">
      <alignment horizontal="center" vertical="center"/>
    </xf>
  </cellXfs>
  <cellStyles count="7">
    <cellStyle name="Обычный" xfId="0" builtinId="0"/>
    <cellStyle name="Обычный 2" xfId="3"/>
    <cellStyle name="Обычный 2 2" xfId="4"/>
    <cellStyle name="Обычный 2 2 2" xfId="5"/>
    <cellStyle name="Обычный_Прайс Общий 2 2" xfId="1"/>
    <cellStyle name="Обычный_Прайс Общий для ТЛЦ" xfId="2"/>
    <cellStyle name="Пояснение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4</xdr:col>
      <xdr:colOff>276224</xdr:colOff>
      <xdr:row>5</xdr:row>
      <xdr:rowOff>85724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4300"/>
          <a:ext cx="1577974" cy="765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6"/>
  <sheetViews>
    <sheetView tabSelected="1" zoomScaleNormal="100" workbookViewId="0">
      <selection activeCell="B60" sqref="B60:B64"/>
    </sheetView>
  </sheetViews>
  <sheetFormatPr defaultRowHeight="12.75" x14ac:dyDescent="0.2"/>
  <cols>
    <col min="1" max="2" width="4.5703125" style="2" customWidth="1"/>
    <col min="3" max="3" width="5" style="2" customWidth="1"/>
    <col min="4" max="27" width="4.5703125" style="2" customWidth="1"/>
    <col min="28" max="28" width="5.5703125" style="2" customWidth="1"/>
    <col min="29" max="29" width="8.7109375" style="1"/>
    <col min="30" max="33" width="11.42578125" style="2" bestFit="1" customWidth="1"/>
    <col min="34" max="253" width="8.7109375" style="2"/>
    <col min="254" max="255" width="4.5703125" style="2" customWidth="1"/>
    <col min="256" max="256" width="5" style="2" customWidth="1"/>
    <col min="257" max="283" width="4.5703125" style="2" customWidth="1"/>
    <col min="284" max="284" width="5.5703125" style="2" customWidth="1"/>
    <col min="285" max="285" width="8.7109375" style="2"/>
    <col min="286" max="289" width="11.42578125" style="2" bestFit="1" customWidth="1"/>
    <col min="290" max="509" width="8.7109375" style="2"/>
    <col min="510" max="511" width="4.5703125" style="2" customWidth="1"/>
    <col min="512" max="512" width="5" style="2" customWidth="1"/>
    <col min="513" max="539" width="4.5703125" style="2" customWidth="1"/>
    <col min="540" max="540" width="5.5703125" style="2" customWidth="1"/>
    <col min="541" max="541" width="8.7109375" style="2"/>
    <col min="542" max="545" width="11.42578125" style="2" bestFit="1" customWidth="1"/>
    <col min="546" max="765" width="8.7109375" style="2"/>
    <col min="766" max="767" width="4.5703125" style="2" customWidth="1"/>
    <col min="768" max="768" width="5" style="2" customWidth="1"/>
    <col min="769" max="795" width="4.5703125" style="2" customWidth="1"/>
    <col min="796" max="796" width="5.5703125" style="2" customWidth="1"/>
    <col min="797" max="797" width="8.7109375" style="2"/>
    <col min="798" max="801" width="11.42578125" style="2" bestFit="1" customWidth="1"/>
    <col min="802" max="1021" width="8.7109375" style="2"/>
    <col min="1022" max="1023" width="4.5703125" style="2" customWidth="1"/>
    <col min="1024" max="1024" width="5" style="2" customWidth="1"/>
    <col min="1025" max="1051" width="4.5703125" style="2" customWidth="1"/>
    <col min="1052" max="1052" width="5.5703125" style="2" customWidth="1"/>
    <col min="1053" max="1053" width="8.7109375" style="2"/>
    <col min="1054" max="1057" width="11.42578125" style="2" bestFit="1" customWidth="1"/>
    <col min="1058" max="1277" width="8.7109375" style="2"/>
    <col min="1278" max="1279" width="4.5703125" style="2" customWidth="1"/>
    <col min="1280" max="1280" width="5" style="2" customWidth="1"/>
    <col min="1281" max="1307" width="4.5703125" style="2" customWidth="1"/>
    <col min="1308" max="1308" width="5.5703125" style="2" customWidth="1"/>
    <col min="1309" max="1309" width="8.7109375" style="2"/>
    <col min="1310" max="1313" width="11.42578125" style="2" bestFit="1" customWidth="1"/>
    <col min="1314" max="1533" width="8.7109375" style="2"/>
    <col min="1534" max="1535" width="4.5703125" style="2" customWidth="1"/>
    <col min="1536" max="1536" width="5" style="2" customWidth="1"/>
    <col min="1537" max="1563" width="4.5703125" style="2" customWidth="1"/>
    <col min="1564" max="1564" width="5.5703125" style="2" customWidth="1"/>
    <col min="1565" max="1565" width="8.7109375" style="2"/>
    <col min="1566" max="1569" width="11.42578125" style="2" bestFit="1" customWidth="1"/>
    <col min="1570" max="1789" width="8.7109375" style="2"/>
    <col min="1790" max="1791" width="4.5703125" style="2" customWidth="1"/>
    <col min="1792" max="1792" width="5" style="2" customWidth="1"/>
    <col min="1793" max="1819" width="4.5703125" style="2" customWidth="1"/>
    <col min="1820" max="1820" width="5.5703125" style="2" customWidth="1"/>
    <col min="1821" max="1821" width="8.7109375" style="2"/>
    <col min="1822" max="1825" width="11.42578125" style="2" bestFit="1" customWidth="1"/>
    <col min="1826" max="2045" width="8.7109375" style="2"/>
    <col min="2046" max="2047" width="4.5703125" style="2" customWidth="1"/>
    <col min="2048" max="2048" width="5" style="2" customWidth="1"/>
    <col min="2049" max="2075" width="4.5703125" style="2" customWidth="1"/>
    <col min="2076" max="2076" width="5.5703125" style="2" customWidth="1"/>
    <col min="2077" max="2077" width="8.7109375" style="2"/>
    <col min="2078" max="2081" width="11.42578125" style="2" bestFit="1" customWidth="1"/>
    <col min="2082" max="2301" width="8.7109375" style="2"/>
    <col min="2302" max="2303" width="4.5703125" style="2" customWidth="1"/>
    <col min="2304" max="2304" width="5" style="2" customWidth="1"/>
    <col min="2305" max="2331" width="4.5703125" style="2" customWidth="1"/>
    <col min="2332" max="2332" width="5.5703125" style="2" customWidth="1"/>
    <col min="2333" max="2333" width="8.7109375" style="2"/>
    <col min="2334" max="2337" width="11.42578125" style="2" bestFit="1" customWidth="1"/>
    <col min="2338" max="2557" width="8.7109375" style="2"/>
    <col min="2558" max="2559" width="4.5703125" style="2" customWidth="1"/>
    <col min="2560" max="2560" width="5" style="2" customWidth="1"/>
    <col min="2561" max="2587" width="4.5703125" style="2" customWidth="1"/>
    <col min="2588" max="2588" width="5.5703125" style="2" customWidth="1"/>
    <col min="2589" max="2589" width="8.7109375" style="2"/>
    <col min="2590" max="2593" width="11.42578125" style="2" bestFit="1" customWidth="1"/>
    <col min="2594" max="2813" width="8.7109375" style="2"/>
    <col min="2814" max="2815" width="4.5703125" style="2" customWidth="1"/>
    <col min="2816" max="2816" width="5" style="2" customWidth="1"/>
    <col min="2817" max="2843" width="4.5703125" style="2" customWidth="1"/>
    <col min="2844" max="2844" width="5.5703125" style="2" customWidth="1"/>
    <col min="2845" max="2845" width="8.7109375" style="2"/>
    <col min="2846" max="2849" width="11.42578125" style="2" bestFit="1" customWidth="1"/>
    <col min="2850" max="3069" width="8.7109375" style="2"/>
    <col min="3070" max="3071" width="4.5703125" style="2" customWidth="1"/>
    <col min="3072" max="3072" width="5" style="2" customWidth="1"/>
    <col min="3073" max="3099" width="4.5703125" style="2" customWidth="1"/>
    <col min="3100" max="3100" width="5.5703125" style="2" customWidth="1"/>
    <col min="3101" max="3101" width="8.7109375" style="2"/>
    <col min="3102" max="3105" width="11.42578125" style="2" bestFit="1" customWidth="1"/>
    <col min="3106" max="3325" width="8.7109375" style="2"/>
    <col min="3326" max="3327" width="4.5703125" style="2" customWidth="1"/>
    <col min="3328" max="3328" width="5" style="2" customWidth="1"/>
    <col min="3329" max="3355" width="4.5703125" style="2" customWidth="1"/>
    <col min="3356" max="3356" width="5.5703125" style="2" customWidth="1"/>
    <col min="3357" max="3357" width="8.7109375" style="2"/>
    <col min="3358" max="3361" width="11.42578125" style="2" bestFit="1" customWidth="1"/>
    <col min="3362" max="3581" width="8.7109375" style="2"/>
    <col min="3582" max="3583" width="4.5703125" style="2" customWidth="1"/>
    <col min="3584" max="3584" width="5" style="2" customWidth="1"/>
    <col min="3585" max="3611" width="4.5703125" style="2" customWidth="1"/>
    <col min="3612" max="3612" width="5.5703125" style="2" customWidth="1"/>
    <col min="3613" max="3613" width="8.7109375" style="2"/>
    <col min="3614" max="3617" width="11.42578125" style="2" bestFit="1" customWidth="1"/>
    <col min="3618" max="3837" width="8.7109375" style="2"/>
    <col min="3838" max="3839" width="4.5703125" style="2" customWidth="1"/>
    <col min="3840" max="3840" width="5" style="2" customWidth="1"/>
    <col min="3841" max="3867" width="4.5703125" style="2" customWidth="1"/>
    <col min="3868" max="3868" width="5.5703125" style="2" customWidth="1"/>
    <col min="3869" max="3869" width="8.7109375" style="2"/>
    <col min="3870" max="3873" width="11.42578125" style="2" bestFit="1" customWidth="1"/>
    <col min="3874" max="4093" width="8.7109375" style="2"/>
    <col min="4094" max="4095" width="4.5703125" style="2" customWidth="1"/>
    <col min="4096" max="4096" width="5" style="2" customWidth="1"/>
    <col min="4097" max="4123" width="4.5703125" style="2" customWidth="1"/>
    <col min="4124" max="4124" width="5.5703125" style="2" customWidth="1"/>
    <col min="4125" max="4125" width="8.7109375" style="2"/>
    <col min="4126" max="4129" width="11.42578125" style="2" bestFit="1" customWidth="1"/>
    <col min="4130" max="4349" width="8.7109375" style="2"/>
    <col min="4350" max="4351" width="4.5703125" style="2" customWidth="1"/>
    <col min="4352" max="4352" width="5" style="2" customWidth="1"/>
    <col min="4353" max="4379" width="4.5703125" style="2" customWidth="1"/>
    <col min="4380" max="4380" width="5.5703125" style="2" customWidth="1"/>
    <col min="4381" max="4381" width="8.7109375" style="2"/>
    <col min="4382" max="4385" width="11.42578125" style="2" bestFit="1" customWidth="1"/>
    <col min="4386" max="4605" width="8.7109375" style="2"/>
    <col min="4606" max="4607" width="4.5703125" style="2" customWidth="1"/>
    <col min="4608" max="4608" width="5" style="2" customWidth="1"/>
    <col min="4609" max="4635" width="4.5703125" style="2" customWidth="1"/>
    <col min="4636" max="4636" width="5.5703125" style="2" customWidth="1"/>
    <col min="4637" max="4637" width="8.7109375" style="2"/>
    <col min="4638" max="4641" width="11.42578125" style="2" bestFit="1" customWidth="1"/>
    <col min="4642" max="4861" width="8.7109375" style="2"/>
    <col min="4862" max="4863" width="4.5703125" style="2" customWidth="1"/>
    <col min="4864" max="4864" width="5" style="2" customWidth="1"/>
    <col min="4865" max="4891" width="4.5703125" style="2" customWidth="1"/>
    <col min="4892" max="4892" width="5.5703125" style="2" customWidth="1"/>
    <col min="4893" max="4893" width="8.7109375" style="2"/>
    <col min="4894" max="4897" width="11.42578125" style="2" bestFit="1" customWidth="1"/>
    <col min="4898" max="5117" width="8.7109375" style="2"/>
    <col min="5118" max="5119" width="4.5703125" style="2" customWidth="1"/>
    <col min="5120" max="5120" width="5" style="2" customWidth="1"/>
    <col min="5121" max="5147" width="4.5703125" style="2" customWidth="1"/>
    <col min="5148" max="5148" width="5.5703125" style="2" customWidth="1"/>
    <col min="5149" max="5149" width="8.7109375" style="2"/>
    <col min="5150" max="5153" width="11.42578125" style="2" bestFit="1" customWidth="1"/>
    <col min="5154" max="5373" width="8.7109375" style="2"/>
    <col min="5374" max="5375" width="4.5703125" style="2" customWidth="1"/>
    <col min="5376" max="5376" width="5" style="2" customWidth="1"/>
    <col min="5377" max="5403" width="4.5703125" style="2" customWidth="1"/>
    <col min="5404" max="5404" width="5.5703125" style="2" customWidth="1"/>
    <col min="5405" max="5405" width="8.7109375" style="2"/>
    <col min="5406" max="5409" width="11.42578125" style="2" bestFit="1" customWidth="1"/>
    <col min="5410" max="5629" width="8.7109375" style="2"/>
    <col min="5630" max="5631" width="4.5703125" style="2" customWidth="1"/>
    <col min="5632" max="5632" width="5" style="2" customWidth="1"/>
    <col min="5633" max="5659" width="4.5703125" style="2" customWidth="1"/>
    <col min="5660" max="5660" width="5.5703125" style="2" customWidth="1"/>
    <col min="5661" max="5661" width="8.7109375" style="2"/>
    <col min="5662" max="5665" width="11.42578125" style="2" bestFit="1" customWidth="1"/>
    <col min="5666" max="5885" width="8.7109375" style="2"/>
    <col min="5886" max="5887" width="4.5703125" style="2" customWidth="1"/>
    <col min="5888" max="5888" width="5" style="2" customWidth="1"/>
    <col min="5889" max="5915" width="4.5703125" style="2" customWidth="1"/>
    <col min="5916" max="5916" width="5.5703125" style="2" customWidth="1"/>
    <col min="5917" max="5917" width="8.7109375" style="2"/>
    <col min="5918" max="5921" width="11.42578125" style="2" bestFit="1" customWidth="1"/>
    <col min="5922" max="6141" width="8.7109375" style="2"/>
    <col min="6142" max="6143" width="4.5703125" style="2" customWidth="1"/>
    <col min="6144" max="6144" width="5" style="2" customWidth="1"/>
    <col min="6145" max="6171" width="4.5703125" style="2" customWidth="1"/>
    <col min="6172" max="6172" width="5.5703125" style="2" customWidth="1"/>
    <col min="6173" max="6173" width="8.7109375" style="2"/>
    <col min="6174" max="6177" width="11.42578125" style="2" bestFit="1" customWidth="1"/>
    <col min="6178" max="6397" width="8.7109375" style="2"/>
    <col min="6398" max="6399" width="4.5703125" style="2" customWidth="1"/>
    <col min="6400" max="6400" width="5" style="2" customWidth="1"/>
    <col min="6401" max="6427" width="4.5703125" style="2" customWidth="1"/>
    <col min="6428" max="6428" width="5.5703125" style="2" customWidth="1"/>
    <col min="6429" max="6429" width="8.7109375" style="2"/>
    <col min="6430" max="6433" width="11.42578125" style="2" bestFit="1" customWidth="1"/>
    <col min="6434" max="6653" width="8.7109375" style="2"/>
    <col min="6654" max="6655" width="4.5703125" style="2" customWidth="1"/>
    <col min="6656" max="6656" width="5" style="2" customWidth="1"/>
    <col min="6657" max="6683" width="4.5703125" style="2" customWidth="1"/>
    <col min="6684" max="6684" width="5.5703125" style="2" customWidth="1"/>
    <col min="6685" max="6685" width="8.7109375" style="2"/>
    <col min="6686" max="6689" width="11.42578125" style="2" bestFit="1" customWidth="1"/>
    <col min="6690" max="6909" width="8.7109375" style="2"/>
    <col min="6910" max="6911" width="4.5703125" style="2" customWidth="1"/>
    <col min="6912" max="6912" width="5" style="2" customWidth="1"/>
    <col min="6913" max="6939" width="4.5703125" style="2" customWidth="1"/>
    <col min="6940" max="6940" width="5.5703125" style="2" customWidth="1"/>
    <col min="6941" max="6941" width="8.7109375" style="2"/>
    <col min="6942" max="6945" width="11.42578125" style="2" bestFit="1" customWidth="1"/>
    <col min="6946" max="7165" width="8.7109375" style="2"/>
    <col min="7166" max="7167" width="4.5703125" style="2" customWidth="1"/>
    <col min="7168" max="7168" width="5" style="2" customWidth="1"/>
    <col min="7169" max="7195" width="4.5703125" style="2" customWidth="1"/>
    <col min="7196" max="7196" width="5.5703125" style="2" customWidth="1"/>
    <col min="7197" max="7197" width="8.7109375" style="2"/>
    <col min="7198" max="7201" width="11.42578125" style="2" bestFit="1" customWidth="1"/>
    <col min="7202" max="7421" width="8.7109375" style="2"/>
    <col min="7422" max="7423" width="4.5703125" style="2" customWidth="1"/>
    <col min="7424" max="7424" width="5" style="2" customWidth="1"/>
    <col min="7425" max="7451" width="4.5703125" style="2" customWidth="1"/>
    <col min="7452" max="7452" width="5.5703125" style="2" customWidth="1"/>
    <col min="7453" max="7453" width="8.7109375" style="2"/>
    <col min="7454" max="7457" width="11.42578125" style="2" bestFit="1" customWidth="1"/>
    <col min="7458" max="7677" width="8.7109375" style="2"/>
    <col min="7678" max="7679" width="4.5703125" style="2" customWidth="1"/>
    <col min="7680" max="7680" width="5" style="2" customWidth="1"/>
    <col min="7681" max="7707" width="4.5703125" style="2" customWidth="1"/>
    <col min="7708" max="7708" width="5.5703125" style="2" customWidth="1"/>
    <col min="7709" max="7709" width="8.7109375" style="2"/>
    <col min="7710" max="7713" width="11.42578125" style="2" bestFit="1" customWidth="1"/>
    <col min="7714" max="7933" width="8.7109375" style="2"/>
    <col min="7934" max="7935" width="4.5703125" style="2" customWidth="1"/>
    <col min="7936" max="7936" width="5" style="2" customWidth="1"/>
    <col min="7937" max="7963" width="4.5703125" style="2" customWidth="1"/>
    <col min="7964" max="7964" width="5.5703125" style="2" customWidth="1"/>
    <col min="7965" max="7965" width="8.7109375" style="2"/>
    <col min="7966" max="7969" width="11.42578125" style="2" bestFit="1" customWidth="1"/>
    <col min="7970" max="8189" width="8.7109375" style="2"/>
    <col min="8190" max="8191" width="4.5703125" style="2" customWidth="1"/>
    <col min="8192" max="8192" width="5" style="2" customWidth="1"/>
    <col min="8193" max="8219" width="4.5703125" style="2" customWidth="1"/>
    <col min="8220" max="8220" width="5.5703125" style="2" customWidth="1"/>
    <col min="8221" max="8221" width="8.7109375" style="2"/>
    <col min="8222" max="8225" width="11.42578125" style="2" bestFit="1" customWidth="1"/>
    <col min="8226" max="8445" width="8.7109375" style="2"/>
    <col min="8446" max="8447" width="4.5703125" style="2" customWidth="1"/>
    <col min="8448" max="8448" width="5" style="2" customWidth="1"/>
    <col min="8449" max="8475" width="4.5703125" style="2" customWidth="1"/>
    <col min="8476" max="8476" width="5.5703125" style="2" customWidth="1"/>
    <col min="8477" max="8477" width="8.7109375" style="2"/>
    <col min="8478" max="8481" width="11.42578125" style="2" bestFit="1" customWidth="1"/>
    <col min="8482" max="8701" width="8.7109375" style="2"/>
    <col min="8702" max="8703" width="4.5703125" style="2" customWidth="1"/>
    <col min="8704" max="8704" width="5" style="2" customWidth="1"/>
    <col min="8705" max="8731" width="4.5703125" style="2" customWidth="1"/>
    <col min="8732" max="8732" width="5.5703125" style="2" customWidth="1"/>
    <col min="8733" max="8733" width="8.7109375" style="2"/>
    <col min="8734" max="8737" width="11.42578125" style="2" bestFit="1" customWidth="1"/>
    <col min="8738" max="8957" width="8.7109375" style="2"/>
    <col min="8958" max="8959" width="4.5703125" style="2" customWidth="1"/>
    <col min="8960" max="8960" width="5" style="2" customWidth="1"/>
    <col min="8961" max="8987" width="4.5703125" style="2" customWidth="1"/>
    <col min="8988" max="8988" width="5.5703125" style="2" customWidth="1"/>
    <col min="8989" max="8989" width="8.7109375" style="2"/>
    <col min="8990" max="8993" width="11.42578125" style="2" bestFit="1" customWidth="1"/>
    <col min="8994" max="9213" width="8.7109375" style="2"/>
    <col min="9214" max="9215" width="4.5703125" style="2" customWidth="1"/>
    <col min="9216" max="9216" width="5" style="2" customWidth="1"/>
    <col min="9217" max="9243" width="4.5703125" style="2" customWidth="1"/>
    <col min="9244" max="9244" width="5.5703125" style="2" customWidth="1"/>
    <col min="9245" max="9245" width="8.7109375" style="2"/>
    <col min="9246" max="9249" width="11.42578125" style="2" bestFit="1" customWidth="1"/>
    <col min="9250" max="9469" width="8.7109375" style="2"/>
    <col min="9470" max="9471" width="4.5703125" style="2" customWidth="1"/>
    <col min="9472" max="9472" width="5" style="2" customWidth="1"/>
    <col min="9473" max="9499" width="4.5703125" style="2" customWidth="1"/>
    <col min="9500" max="9500" width="5.5703125" style="2" customWidth="1"/>
    <col min="9501" max="9501" width="8.7109375" style="2"/>
    <col min="9502" max="9505" width="11.42578125" style="2" bestFit="1" customWidth="1"/>
    <col min="9506" max="9725" width="8.7109375" style="2"/>
    <col min="9726" max="9727" width="4.5703125" style="2" customWidth="1"/>
    <col min="9728" max="9728" width="5" style="2" customWidth="1"/>
    <col min="9729" max="9755" width="4.5703125" style="2" customWidth="1"/>
    <col min="9756" max="9756" width="5.5703125" style="2" customWidth="1"/>
    <col min="9757" max="9757" width="8.7109375" style="2"/>
    <col min="9758" max="9761" width="11.42578125" style="2" bestFit="1" customWidth="1"/>
    <col min="9762" max="9981" width="8.7109375" style="2"/>
    <col min="9982" max="9983" width="4.5703125" style="2" customWidth="1"/>
    <col min="9984" max="9984" width="5" style="2" customWidth="1"/>
    <col min="9985" max="10011" width="4.5703125" style="2" customWidth="1"/>
    <col min="10012" max="10012" width="5.5703125" style="2" customWidth="1"/>
    <col min="10013" max="10013" width="8.7109375" style="2"/>
    <col min="10014" max="10017" width="11.42578125" style="2" bestFit="1" customWidth="1"/>
    <col min="10018" max="10237" width="8.7109375" style="2"/>
    <col min="10238" max="10239" width="4.5703125" style="2" customWidth="1"/>
    <col min="10240" max="10240" width="5" style="2" customWidth="1"/>
    <col min="10241" max="10267" width="4.5703125" style="2" customWidth="1"/>
    <col min="10268" max="10268" width="5.5703125" style="2" customWidth="1"/>
    <col min="10269" max="10269" width="8.7109375" style="2"/>
    <col min="10270" max="10273" width="11.42578125" style="2" bestFit="1" customWidth="1"/>
    <col min="10274" max="10493" width="8.7109375" style="2"/>
    <col min="10494" max="10495" width="4.5703125" style="2" customWidth="1"/>
    <col min="10496" max="10496" width="5" style="2" customWidth="1"/>
    <col min="10497" max="10523" width="4.5703125" style="2" customWidth="1"/>
    <col min="10524" max="10524" width="5.5703125" style="2" customWidth="1"/>
    <col min="10525" max="10525" width="8.7109375" style="2"/>
    <col min="10526" max="10529" width="11.42578125" style="2" bestFit="1" customWidth="1"/>
    <col min="10530" max="10749" width="8.7109375" style="2"/>
    <col min="10750" max="10751" width="4.5703125" style="2" customWidth="1"/>
    <col min="10752" max="10752" width="5" style="2" customWidth="1"/>
    <col min="10753" max="10779" width="4.5703125" style="2" customWidth="1"/>
    <col min="10780" max="10780" width="5.5703125" style="2" customWidth="1"/>
    <col min="10781" max="10781" width="8.7109375" style="2"/>
    <col min="10782" max="10785" width="11.42578125" style="2" bestFit="1" customWidth="1"/>
    <col min="10786" max="11005" width="8.7109375" style="2"/>
    <col min="11006" max="11007" width="4.5703125" style="2" customWidth="1"/>
    <col min="11008" max="11008" width="5" style="2" customWidth="1"/>
    <col min="11009" max="11035" width="4.5703125" style="2" customWidth="1"/>
    <col min="11036" max="11036" width="5.5703125" style="2" customWidth="1"/>
    <col min="11037" max="11037" width="8.7109375" style="2"/>
    <col min="11038" max="11041" width="11.42578125" style="2" bestFit="1" customWidth="1"/>
    <col min="11042" max="11261" width="8.7109375" style="2"/>
    <col min="11262" max="11263" width="4.5703125" style="2" customWidth="1"/>
    <col min="11264" max="11264" width="5" style="2" customWidth="1"/>
    <col min="11265" max="11291" width="4.5703125" style="2" customWidth="1"/>
    <col min="11292" max="11292" width="5.5703125" style="2" customWidth="1"/>
    <col min="11293" max="11293" width="8.7109375" style="2"/>
    <col min="11294" max="11297" width="11.42578125" style="2" bestFit="1" customWidth="1"/>
    <col min="11298" max="11517" width="8.7109375" style="2"/>
    <col min="11518" max="11519" width="4.5703125" style="2" customWidth="1"/>
    <col min="11520" max="11520" width="5" style="2" customWidth="1"/>
    <col min="11521" max="11547" width="4.5703125" style="2" customWidth="1"/>
    <col min="11548" max="11548" width="5.5703125" style="2" customWidth="1"/>
    <col min="11549" max="11549" width="8.7109375" style="2"/>
    <col min="11550" max="11553" width="11.42578125" style="2" bestFit="1" customWidth="1"/>
    <col min="11554" max="11773" width="8.7109375" style="2"/>
    <col min="11774" max="11775" width="4.5703125" style="2" customWidth="1"/>
    <col min="11776" max="11776" width="5" style="2" customWidth="1"/>
    <col min="11777" max="11803" width="4.5703125" style="2" customWidth="1"/>
    <col min="11804" max="11804" width="5.5703125" style="2" customWidth="1"/>
    <col min="11805" max="11805" width="8.7109375" style="2"/>
    <col min="11806" max="11809" width="11.42578125" style="2" bestFit="1" customWidth="1"/>
    <col min="11810" max="12029" width="8.7109375" style="2"/>
    <col min="12030" max="12031" width="4.5703125" style="2" customWidth="1"/>
    <col min="12032" max="12032" width="5" style="2" customWidth="1"/>
    <col min="12033" max="12059" width="4.5703125" style="2" customWidth="1"/>
    <col min="12060" max="12060" width="5.5703125" style="2" customWidth="1"/>
    <col min="12061" max="12061" width="8.7109375" style="2"/>
    <col min="12062" max="12065" width="11.42578125" style="2" bestFit="1" customWidth="1"/>
    <col min="12066" max="12285" width="8.7109375" style="2"/>
    <col min="12286" max="12287" width="4.5703125" style="2" customWidth="1"/>
    <col min="12288" max="12288" width="5" style="2" customWidth="1"/>
    <col min="12289" max="12315" width="4.5703125" style="2" customWidth="1"/>
    <col min="12316" max="12316" width="5.5703125" style="2" customWidth="1"/>
    <col min="12317" max="12317" width="8.7109375" style="2"/>
    <col min="12318" max="12321" width="11.42578125" style="2" bestFit="1" customWidth="1"/>
    <col min="12322" max="12541" width="8.7109375" style="2"/>
    <col min="12542" max="12543" width="4.5703125" style="2" customWidth="1"/>
    <col min="12544" max="12544" width="5" style="2" customWidth="1"/>
    <col min="12545" max="12571" width="4.5703125" style="2" customWidth="1"/>
    <col min="12572" max="12572" width="5.5703125" style="2" customWidth="1"/>
    <col min="12573" max="12573" width="8.7109375" style="2"/>
    <col min="12574" max="12577" width="11.42578125" style="2" bestFit="1" customWidth="1"/>
    <col min="12578" max="12797" width="8.7109375" style="2"/>
    <col min="12798" max="12799" width="4.5703125" style="2" customWidth="1"/>
    <col min="12800" max="12800" width="5" style="2" customWidth="1"/>
    <col min="12801" max="12827" width="4.5703125" style="2" customWidth="1"/>
    <col min="12828" max="12828" width="5.5703125" style="2" customWidth="1"/>
    <col min="12829" max="12829" width="8.7109375" style="2"/>
    <col min="12830" max="12833" width="11.42578125" style="2" bestFit="1" customWidth="1"/>
    <col min="12834" max="13053" width="8.7109375" style="2"/>
    <col min="13054" max="13055" width="4.5703125" style="2" customWidth="1"/>
    <col min="13056" max="13056" width="5" style="2" customWidth="1"/>
    <col min="13057" max="13083" width="4.5703125" style="2" customWidth="1"/>
    <col min="13084" max="13084" width="5.5703125" style="2" customWidth="1"/>
    <col min="13085" max="13085" width="8.7109375" style="2"/>
    <col min="13086" max="13089" width="11.42578125" style="2" bestFit="1" customWidth="1"/>
    <col min="13090" max="13309" width="8.7109375" style="2"/>
    <col min="13310" max="13311" width="4.5703125" style="2" customWidth="1"/>
    <col min="13312" max="13312" width="5" style="2" customWidth="1"/>
    <col min="13313" max="13339" width="4.5703125" style="2" customWidth="1"/>
    <col min="13340" max="13340" width="5.5703125" style="2" customWidth="1"/>
    <col min="13341" max="13341" width="8.7109375" style="2"/>
    <col min="13342" max="13345" width="11.42578125" style="2" bestFit="1" customWidth="1"/>
    <col min="13346" max="13565" width="8.7109375" style="2"/>
    <col min="13566" max="13567" width="4.5703125" style="2" customWidth="1"/>
    <col min="13568" max="13568" width="5" style="2" customWidth="1"/>
    <col min="13569" max="13595" width="4.5703125" style="2" customWidth="1"/>
    <col min="13596" max="13596" width="5.5703125" style="2" customWidth="1"/>
    <col min="13597" max="13597" width="8.7109375" style="2"/>
    <col min="13598" max="13601" width="11.42578125" style="2" bestFit="1" customWidth="1"/>
    <col min="13602" max="13821" width="8.7109375" style="2"/>
    <col min="13822" max="13823" width="4.5703125" style="2" customWidth="1"/>
    <col min="13824" max="13824" width="5" style="2" customWidth="1"/>
    <col min="13825" max="13851" width="4.5703125" style="2" customWidth="1"/>
    <col min="13852" max="13852" width="5.5703125" style="2" customWidth="1"/>
    <col min="13853" max="13853" width="8.7109375" style="2"/>
    <col min="13854" max="13857" width="11.42578125" style="2" bestFit="1" customWidth="1"/>
    <col min="13858" max="14077" width="8.7109375" style="2"/>
    <col min="14078" max="14079" width="4.5703125" style="2" customWidth="1"/>
    <col min="14080" max="14080" width="5" style="2" customWidth="1"/>
    <col min="14081" max="14107" width="4.5703125" style="2" customWidth="1"/>
    <col min="14108" max="14108" width="5.5703125" style="2" customWidth="1"/>
    <col min="14109" max="14109" width="8.7109375" style="2"/>
    <col min="14110" max="14113" width="11.42578125" style="2" bestFit="1" customWidth="1"/>
    <col min="14114" max="14333" width="8.7109375" style="2"/>
    <col min="14334" max="14335" width="4.5703125" style="2" customWidth="1"/>
    <col min="14336" max="14336" width="5" style="2" customWidth="1"/>
    <col min="14337" max="14363" width="4.5703125" style="2" customWidth="1"/>
    <col min="14364" max="14364" width="5.5703125" style="2" customWidth="1"/>
    <col min="14365" max="14365" width="8.7109375" style="2"/>
    <col min="14366" max="14369" width="11.42578125" style="2" bestFit="1" customWidth="1"/>
    <col min="14370" max="14589" width="8.7109375" style="2"/>
    <col min="14590" max="14591" width="4.5703125" style="2" customWidth="1"/>
    <col min="14592" max="14592" width="5" style="2" customWidth="1"/>
    <col min="14593" max="14619" width="4.5703125" style="2" customWidth="1"/>
    <col min="14620" max="14620" width="5.5703125" style="2" customWidth="1"/>
    <col min="14621" max="14621" width="8.7109375" style="2"/>
    <col min="14622" max="14625" width="11.42578125" style="2" bestFit="1" customWidth="1"/>
    <col min="14626" max="14845" width="8.7109375" style="2"/>
    <col min="14846" max="14847" width="4.5703125" style="2" customWidth="1"/>
    <col min="14848" max="14848" width="5" style="2" customWidth="1"/>
    <col min="14849" max="14875" width="4.5703125" style="2" customWidth="1"/>
    <col min="14876" max="14876" width="5.5703125" style="2" customWidth="1"/>
    <col min="14877" max="14877" width="8.7109375" style="2"/>
    <col min="14878" max="14881" width="11.42578125" style="2" bestFit="1" customWidth="1"/>
    <col min="14882" max="15101" width="8.7109375" style="2"/>
    <col min="15102" max="15103" width="4.5703125" style="2" customWidth="1"/>
    <col min="15104" max="15104" width="5" style="2" customWidth="1"/>
    <col min="15105" max="15131" width="4.5703125" style="2" customWidth="1"/>
    <col min="15132" max="15132" width="5.5703125" style="2" customWidth="1"/>
    <col min="15133" max="15133" width="8.7109375" style="2"/>
    <col min="15134" max="15137" width="11.42578125" style="2" bestFit="1" customWidth="1"/>
    <col min="15138" max="15357" width="8.7109375" style="2"/>
    <col min="15358" max="15359" width="4.5703125" style="2" customWidth="1"/>
    <col min="15360" max="15360" width="5" style="2" customWidth="1"/>
    <col min="15361" max="15387" width="4.5703125" style="2" customWidth="1"/>
    <col min="15388" max="15388" width="5.5703125" style="2" customWidth="1"/>
    <col min="15389" max="15389" width="8.7109375" style="2"/>
    <col min="15390" max="15393" width="11.42578125" style="2" bestFit="1" customWidth="1"/>
    <col min="15394" max="15613" width="8.7109375" style="2"/>
    <col min="15614" max="15615" width="4.5703125" style="2" customWidth="1"/>
    <col min="15616" max="15616" width="5" style="2" customWidth="1"/>
    <col min="15617" max="15643" width="4.5703125" style="2" customWidth="1"/>
    <col min="15644" max="15644" width="5.5703125" style="2" customWidth="1"/>
    <col min="15645" max="15645" width="8.7109375" style="2"/>
    <col min="15646" max="15649" width="11.42578125" style="2" bestFit="1" customWidth="1"/>
    <col min="15650" max="15869" width="8.7109375" style="2"/>
    <col min="15870" max="15871" width="4.5703125" style="2" customWidth="1"/>
    <col min="15872" max="15872" width="5" style="2" customWidth="1"/>
    <col min="15873" max="15899" width="4.5703125" style="2" customWidth="1"/>
    <col min="15900" max="15900" width="5.5703125" style="2" customWidth="1"/>
    <col min="15901" max="15901" width="8.7109375" style="2"/>
    <col min="15902" max="15905" width="11.42578125" style="2" bestFit="1" customWidth="1"/>
    <col min="15906" max="16125" width="8.7109375" style="2"/>
    <col min="16126" max="16127" width="4.5703125" style="2" customWidth="1"/>
    <col min="16128" max="16128" width="5" style="2" customWidth="1"/>
    <col min="16129" max="16155" width="4.5703125" style="2" customWidth="1"/>
    <col min="16156" max="16156" width="5.5703125" style="2" customWidth="1"/>
    <col min="16157" max="16157" width="8.7109375" style="2"/>
    <col min="16158" max="16161" width="11.42578125" style="2" bestFit="1" customWidth="1"/>
    <col min="16162" max="16384" width="8.7109375" style="2"/>
  </cols>
  <sheetData>
    <row r="1" spans="1:29" ht="12.75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29" ht="12.75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29" ht="12.75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</row>
    <row r="4" spans="1:29" ht="12.75" customHeight="1" x14ac:dyDescent="0.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</row>
    <row r="5" spans="1:29" ht="12.75" customHeight="1" x14ac:dyDescent="0.2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9" ht="13.5" customHeight="1" thickBo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1:29" s="5" customFormat="1" ht="15" thickTop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4"/>
    </row>
    <row r="8" spans="1:29" s="7" customFormat="1" ht="17.25" x14ac:dyDescent="0.3">
      <c r="A8" s="65" t="s">
        <v>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"/>
    </row>
    <row r="9" spans="1:29" s="9" customFormat="1" ht="17.25" x14ac:dyDescent="0.3">
      <c r="A9" s="65" t="s">
        <v>2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8"/>
    </row>
    <row r="10" spans="1:29" s="7" customFormat="1" ht="18.75" customHeight="1" x14ac:dyDescent="0.3">
      <c r="A10" s="66" t="s">
        <v>3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"/>
    </row>
    <row r="11" spans="1:29" s="9" customFormat="1" ht="18.75" customHeigh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8"/>
    </row>
    <row r="12" spans="1:29" s="12" customFormat="1" ht="18.75" customHeight="1" x14ac:dyDescent="0.25">
      <c r="A12" s="48" t="s">
        <v>4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11"/>
    </row>
    <row r="13" spans="1:29" s="12" customFormat="1" ht="13.5" customHeight="1" x14ac:dyDescent="0.2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AC13" s="11"/>
    </row>
    <row r="14" spans="1:29" s="12" customFormat="1" ht="13.5" customHeight="1" x14ac:dyDescent="0.25">
      <c r="A14" s="49" t="s">
        <v>5</v>
      </c>
      <c r="B14" s="49"/>
      <c r="C14" s="49"/>
      <c r="D14" s="49"/>
      <c r="E14" s="49"/>
      <c r="F14" s="49"/>
      <c r="G14" s="49" t="s">
        <v>6</v>
      </c>
      <c r="H14" s="49"/>
      <c r="I14" s="49"/>
      <c r="J14" s="49"/>
      <c r="K14" s="49"/>
      <c r="L14" s="49"/>
      <c r="M14" s="49"/>
      <c r="N14" s="49"/>
      <c r="O14" s="49"/>
      <c r="P14" s="49"/>
      <c r="Q14" s="49" t="s">
        <v>7</v>
      </c>
      <c r="R14" s="50"/>
      <c r="S14" s="50"/>
      <c r="T14" s="50"/>
      <c r="U14" s="50"/>
      <c r="V14" s="50"/>
      <c r="W14" s="49" t="s">
        <v>8</v>
      </c>
      <c r="X14" s="50"/>
      <c r="Y14" s="50"/>
      <c r="Z14" s="50"/>
      <c r="AA14" s="50"/>
      <c r="AB14" s="50"/>
      <c r="AC14" s="11"/>
    </row>
    <row r="15" spans="1:29" s="12" customFormat="1" ht="13.5" customHeight="1" x14ac:dyDescent="0.2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11"/>
    </row>
    <row r="16" spans="1:29" s="12" customFormat="1" ht="13.5" customHeight="1" x14ac:dyDescent="0.25">
      <c r="A16" s="44" t="s">
        <v>9</v>
      </c>
      <c r="B16" s="44"/>
      <c r="C16" s="44"/>
      <c r="D16" s="44"/>
      <c r="E16" s="44"/>
      <c r="F16" s="44"/>
      <c r="G16" s="45" t="s">
        <v>10</v>
      </c>
      <c r="H16" s="45"/>
      <c r="I16" s="45"/>
      <c r="J16" s="45"/>
      <c r="K16" s="45"/>
      <c r="L16" s="45"/>
      <c r="M16" s="45"/>
      <c r="N16" s="45"/>
      <c r="O16" s="45"/>
      <c r="P16" s="45"/>
      <c r="Q16" s="44" t="s">
        <v>11</v>
      </c>
      <c r="R16" s="46"/>
      <c r="S16" s="46"/>
      <c r="T16" s="46"/>
      <c r="U16" s="46"/>
      <c r="V16" s="46"/>
      <c r="W16" s="67">
        <f>409000/1.2</f>
        <v>340833.33333333337</v>
      </c>
      <c r="X16" s="68"/>
      <c r="Y16" s="68"/>
      <c r="Z16" s="68"/>
      <c r="AA16" s="68"/>
      <c r="AB16" s="68"/>
      <c r="AC16" s="11"/>
    </row>
    <row r="17" spans="1:29" s="12" customFormat="1" ht="13.5" customHeight="1" x14ac:dyDescent="0.25">
      <c r="A17" s="44"/>
      <c r="B17" s="44"/>
      <c r="C17" s="44"/>
      <c r="D17" s="44"/>
      <c r="E17" s="44"/>
      <c r="F17" s="44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6"/>
      <c r="R17" s="46"/>
      <c r="S17" s="46"/>
      <c r="T17" s="46"/>
      <c r="U17" s="46"/>
      <c r="V17" s="46"/>
      <c r="W17" s="68"/>
      <c r="X17" s="68"/>
      <c r="Y17" s="68"/>
      <c r="Z17" s="68"/>
      <c r="AA17" s="68"/>
      <c r="AB17" s="68"/>
      <c r="AC17" s="11"/>
    </row>
    <row r="18" spans="1:29" s="12" customFormat="1" ht="13.5" customHeight="1" x14ac:dyDescent="0.25">
      <c r="A18" s="44" t="s">
        <v>12</v>
      </c>
      <c r="B18" s="44"/>
      <c r="C18" s="44"/>
      <c r="D18" s="44"/>
      <c r="E18" s="44"/>
      <c r="F18" s="44"/>
      <c r="G18" s="45" t="s">
        <v>10</v>
      </c>
      <c r="H18" s="45"/>
      <c r="I18" s="45"/>
      <c r="J18" s="45"/>
      <c r="K18" s="45"/>
      <c r="L18" s="45"/>
      <c r="M18" s="45"/>
      <c r="N18" s="45"/>
      <c r="O18" s="45"/>
      <c r="P18" s="45"/>
      <c r="Q18" s="44" t="s">
        <v>11</v>
      </c>
      <c r="R18" s="46"/>
      <c r="S18" s="46"/>
      <c r="T18" s="46"/>
      <c r="U18" s="46"/>
      <c r="V18" s="46"/>
      <c r="W18" s="67">
        <f>671000/1.2</f>
        <v>559166.66666666674</v>
      </c>
      <c r="X18" s="68"/>
      <c r="Y18" s="68"/>
      <c r="Z18" s="68"/>
      <c r="AA18" s="68"/>
      <c r="AB18" s="68"/>
      <c r="AC18" s="11"/>
    </row>
    <row r="19" spans="1:29" s="12" customFormat="1" ht="13.5" customHeight="1" x14ac:dyDescent="0.25">
      <c r="A19" s="44"/>
      <c r="B19" s="44"/>
      <c r="C19" s="44"/>
      <c r="D19" s="44"/>
      <c r="E19" s="44"/>
      <c r="F19" s="44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6"/>
      <c r="R19" s="46"/>
      <c r="S19" s="46"/>
      <c r="T19" s="46"/>
      <c r="U19" s="46"/>
      <c r="V19" s="46"/>
      <c r="W19" s="68"/>
      <c r="X19" s="68"/>
      <c r="Y19" s="68"/>
      <c r="Z19" s="68"/>
      <c r="AA19" s="68"/>
      <c r="AB19" s="68"/>
      <c r="AC19" s="11"/>
    </row>
    <row r="20" spans="1:29" s="12" customFormat="1" ht="13.5" customHeight="1" x14ac:dyDescent="0.25">
      <c r="AC20" s="11"/>
    </row>
    <row r="21" spans="1:29" s="12" customFormat="1" ht="13.5" customHeight="1" x14ac:dyDescent="0.25">
      <c r="A21" s="14"/>
      <c r="AC21" s="11"/>
    </row>
    <row r="22" spans="1:29" s="12" customFormat="1" ht="13.5" customHeight="1" x14ac:dyDescent="0.25">
      <c r="A22" s="14" t="s">
        <v>13</v>
      </c>
      <c r="B22" s="12" t="s">
        <v>14</v>
      </c>
      <c r="AC22" s="11"/>
    </row>
    <row r="23" spans="1:29" s="12" customFormat="1" ht="13.5" customHeight="1" x14ac:dyDescent="0.25">
      <c r="A23" s="14"/>
      <c r="AC23" s="11"/>
    </row>
    <row r="24" spans="1:29" s="12" customFormat="1" ht="13.5" customHeight="1" x14ac:dyDescent="0.25">
      <c r="A24" s="14" t="s">
        <v>13</v>
      </c>
      <c r="B24" s="12" t="s">
        <v>15</v>
      </c>
      <c r="AC24" s="11"/>
    </row>
    <row r="25" spans="1:29" s="12" customFormat="1" ht="13.5" customHeight="1" x14ac:dyDescent="0.25">
      <c r="A25" s="14"/>
      <c r="AC25" s="11"/>
    </row>
    <row r="26" spans="1:29" s="12" customFormat="1" ht="18.75" customHeight="1" x14ac:dyDescent="0.25">
      <c r="A26" s="48" t="s">
        <v>16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11"/>
    </row>
    <row r="27" spans="1:29" s="12" customFormat="1" ht="18.75" customHeigh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1"/>
    </row>
    <row r="28" spans="1:29" s="12" customFormat="1" ht="18.75" customHeight="1" x14ac:dyDescent="0.25">
      <c r="A28" s="62" t="s">
        <v>17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11"/>
    </row>
    <row r="29" spans="1:29" s="17" customFormat="1" ht="18.75" customHeight="1" x14ac:dyDescent="0.25">
      <c r="A29" s="49" t="s">
        <v>18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16"/>
    </row>
    <row r="30" spans="1:29" s="17" customFormat="1" ht="14.25" customHeight="1" x14ac:dyDescent="0.25">
      <c r="A30" s="52" t="s">
        <v>19</v>
      </c>
      <c r="B30" s="52"/>
      <c r="C30" s="52"/>
      <c r="D30" s="52"/>
      <c r="E30" s="49" t="s">
        <v>20</v>
      </c>
      <c r="F30" s="49"/>
      <c r="G30" s="49"/>
      <c r="H30" s="49" t="s">
        <v>21</v>
      </c>
      <c r="I30" s="49"/>
      <c r="J30" s="49"/>
      <c r="K30" s="49" t="s">
        <v>22</v>
      </c>
      <c r="L30" s="49"/>
      <c r="M30" s="49"/>
      <c r="N30" s="49" t="s">
        <v>23</v>
      </c>
      <c r="O30" s="49"/>
      <c r="P30" s="49"/>
      <c r="Q30" s="49" t="s">
        <v>24</v>
      </c>
      <c r="R30" s="49"/>
      <c r="S30" s="49"/>
      <c r="T30" s="49" t="s">
        <v>25</v>
      </c>
      <c r="U30" s="49"/>
      <c r="V30" s="49"/>
      <c r="W30" s="49" t="s">
        <v>26</v>
      </c>
      <c r="X30" s="49"/>
      <c r="Y30" s="49"/>
      <c r="Z30" s="49" t="s">
        <v>27</v>
      </c>
      <c r="AA30" s="49"/>
      <c r="AB30" s="49"/>
      <c r="AC30" s="16"/>
    </row>
    <row r="31" spans="1:29" s="17" customFormat="1" ht="14.25" customHeight="1" x14ac:dyDescent="0.25">
      <c r="A31" s="56" t="s">
        <v>28</v>
      </c>
      <c r="B31" s="57"/>
      <c r="C31" s="57"/>
      <c r="D31" s="58"/>
      <c r="E31" s="52" t="s">
        <v>29</v>
      </c>
      <c r="F31" s="52"/>
      <c r="G31" s="52"/>
      <c r="H31" s="52" t="s">
        <v>29</v>
      </c>
      <c r="I31" s="52"/>
      <c r="J31" s="52"/>
      <c r="K31" s="52" t="s">
        <v>29</v>
      </c>
      <c r="L31" s="52"/>
      <c r="M31" s="52"/>
      <c r="N31" s="52" t="s">
        <v>29</v>
      </c>
      <c r="O31" s="52"/>
      <c r="P31" s="52"/>
      <c r="Q31" s="52" t="s">
        <v>29</v>
      </c>
      <c r="R31" s="52"/>
      <c r="S31" s="52"/>
      <c r="T31" s="52" t="s">
        <v>29</v>
      </c>
      <c r="U31" s="52"/>
      <c r="V31" s="52"/>
      <c r="W31" s="52" t="s">
        <v>29</v>
      </c>
      <c r="X31" s="52"/>
      <c r="Y31" s="52"/>
      <c r="Z31" s="52" t="s">
        <v>29</v>
      </c>
      <c r="AA31" s="52"/>
      <c r="AB31" s="52"/>
      <c r="AC31" s="16"/>
    </row>
    <row r="32" spans="1:29" s="17" customFormat="1" ht="14.25" customHeight="1" x14ac:dyDescent="0.25">
      <c r="A32" s="59"/>
      <c r="B32" s="60"/>
      <c r="C32" s="60"/>
      <c r="D32" s="61"/>
      <c r="E32" s="53" t="s">
        <v>30</v>
      </c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5"/>
      <c r="Z32" s="52" t="s">
        <v>31</v>
      </c>
      <c r="AA32" s="52"/>
      <c r="AB32" s="52"/>
      <c r="AC32" s="16"/>
    </row>
    <row r="33" spans="1:29" s="12" customFormat="1" ht="14.45" customHeight="1" x14ac:dyDescent="0.25">
      <c r="A33" s="49" t="s">
        <v>32</v>
      </c>
      <c r="B33" s="51"/>
      <c r="C33" s="51"/>
      <c r="D33" s="51"/>
      <c r="E33" s="47">
        <v>22.5</v>
      </c>
      <c r="F33" s="47"/>
      <c r="G33" s="47"/>
      <c r="H33" s="47">
        <v>26.67</v>
      </c>
      <c r="I33" s="47"/>
      <c r="J33" s="47"/>
      <c r="K33" s="47">
        <v>30.83</v>
      </c>
      <c r="L33" s="47"/>
      <c r="M33" s="47"/>
      <c r="N33" s="47">
        <v>36.67</v>
      </c>
      <c r="O33" s="47"/>
      <c r="P33" s="47"/>
      <c r="Q33" s="47">
        <v>45</v>
      </c>
      <c r="R33" s="47"/>
      <c r="S33" s="47"/>
      <c r="T33" s="47">
        <v>57.5</v>
      </c>
      <c r="U33" s="47"/>
      <c r="V33" s="47"/>
      <c r="W33" s="47">
        <v>80</v>
      </c>
      <c r="X33" s="47"/>
      <c r="Y33" s="47"/>
      <c r="Z33" s="47">
        <v>10000</v>
      </c>
      <c r="AA33" s="47"/>
      <c r="AB33" s="47"/>
      <c r="AC33" s="11"/>
    </row>
    <row r="34" spans="1:29" s="12" customFormat="1" ht="14.45" customHeight="1" x14ac:dyDescent="0.25">
      <c r="A34" s="49" t="s">
        <v>33</v>
      </c>
      <c r="B34" s="51"/>
      <c r="C34" s="51"/>
      <c r="D34" s="51"/>
      <c r="E34" s="47">
        <v>22.92</v>
      </c>
      <c r="F34" s="47"/>
      <c r="G34" s="47"/>
      <c r="H34" s="47">
        <v>27.08</v>
      </c>
      <c r="I34" s="47"/>
      <c r="J34" s="47"/>
      <c r="K34" s="47">
        <v>31.25</v>
      </c>
      <c r="L34" s="47"/>
      <c r="M34" s="47"/>
      <c r="N34" s="47">
        <v>37.08</v>
      </c>
      <c r="O34" s="47"/>
      <c r="P34" s="47"/>
      <c r="Q34" s="47">
        <v>45.42</v>
      </c>
      <c r="R34" s="47"/>
      <c r="S34" s="47"/>
      <c r="T34" s="47">
        <v>57.92</v>
      </c>
      <c r="U34" s="47"/>
      <c r="V34" s="47"/>
      <c r="W34" s="47">
        <v>80.42</v>
      </c>
      <c r="X34" s="47"/>
      <c r="Y34" s="47"/>
      <c r="Z34" s="47">
        <v>10166.67</v>
      </c>
      <c r="AA34" s="47"/>
      <c r="AB34" s="47"/>
      <c r="AC34" s="11"/>
    </row>
    <row r="35" spans="1:29" s="12" customFormat="1" ht="14.45" customHeight="1" x14ac:dyDescent="0.25">
      <c r="A35" s="49" t="s">
        <v>34</v>
      </c>
      <c r="B35" s="51"/>
      <c r="C35" s="51"/>
      <c r="D35" s="51"/>
      <c r="E35" s="47">
        <v>23.33</v>
      </c>
      <c r="F35" s="47"/>
      <c r="G35" s="47"/>
      <c r="H35" s="47">
        <v>27.5</v>
      </c>
      <c r="I35" s="47"/>
      <c r="J35" s="47"/>
      <c r="K35" s="47">
        <v>31.67</v>
      </c>
      <c r="L35" s="47"/>
      <c r="M35" s="47"/>
      <c r="N35" s="47">
        <v>37.5</v>
      </c>
      <c r="O35" s="47"/>
      <c r="P35" s="47"/>
      <c r="Q35" s="47">
        <v>45.83</v>
      </c>
      <c r="R35" s="47"/>
      <c r="S35" s="47"/>
      <c r="T35" s="47">
        <v>58.33</v>
      </c>
      <c r="U35" s="47"/>
      <c r="V35" s="47"/>
      <c r="W35" s="47">
        <v>80.83</v>
      </c>
      <c r="X35" s="47"/>
      <c r="Y35" s="47"/>
      <c r="Z35" s="47">
        <v>10333.33</v>
      </c>
      <c r="AA35" s="47"/>
      <c r="AB35" s="47"/>
      <c r="AC35" s="11"/>
    </row>
    <row r="36" spans="1:29" s="12" customFormat="1" ht="14.45" customHeight="1" x14ac:dyDescent="0.25">
      <c r="A36" s="49" t="s">
        <v>35</v>
      </c>
      <c r="B36" s="51"/>
      <c r="C36" s="51"/>
      <c r="D36" s="51"/>
      <c r="E36" s="47">
        <v>23.75</v>
      </c>
      <c r="F36" s="47"/>
      <c r="G36" s="47"/>
      <c r="H36" s="47">
        <v>27.92</v>
      </c>
      <c r="I36" s="47"/>
      <c r="J36" s="47"/>
      <c r="K36" s="47">
        <v>32.08</v>
      </c>
      <c r="L36" s="47"/>
      <c r="M36" s="47"/>
      <c r="N36" s="47">
        <v>37.92</v>
      </c>
      <c r="O36" s="47"/>
      <c r="P36" s="47"/>
      <c r="Q36" s="47">
        <v>46.25</v>
      </c>
      <c r="R36" s="47"/>
      <c r="S36" s="47"/>
      <c r="T36" s="47">
        <v>58.75</v>
      </c>
      <c r="U36" s="47"/>
      <c r="V36" s="47"/>
      <c r="W36" s="47">
        <v>81.25</v>
      </c>
      <c r="X36" s="47"/>
      <c r="Y36" s="47"/>
      <c r="Z36" s="47">
        <v>10500</v>
      </c>
      <c r="AA36" s="47"/>
      <c r="AB36" s="47"/>
      <c r="AC36" s="11"/>
    </row>
    <row r="37" spans="1:29" s="12" customFormat="1" ht="14.45" customHeight="1" x14ac:dyDescent="0.25">
      <c r="A37" s="49" t="s">
        <v>36</v>
      </c>
      <c r="B37" s="51"/>
      <c r="C37" s="51"/>
      <c r="D37" s="51"/>
      <c r="E37" s="47">
        <v>24.17</v>
      </c>
      <c r="F37" s="47"/>
      <c r="G37" s="47"/>
      <c r="H37" s="47">
        <v>28.33</v>
      </c>
      <c r="I37" s="47"/>
      <c r="J37" s="47"/>
      <c r="K37" s="47">
        <v>32.5</v>
      </c>
      <c r="L37" s="47"/>
      <c r="M37" s="47"/>
      <c r="N37" s="47">
        <v>38.33</v>
      </c>
      <c r="O37" s="47"/>
      <c r="P37" s="47"/>
      <c r="Q37" s="47">
        <v>46.67</v>
      </c>
      <c r="R37" s="47"/>
      <c r="S37" s="47"/>
      <c r="T37" s="47">
        <v>59.17</v>
      </c>
      <c r="U37" s="47"/>
      <c r="V37" s="47"/>
      <c r="W37" s="47">
        <v>81.67</v>
      </c>
      <c r="X37" s="47"/>
      <c r="Y37" s="47"/>
      <c r="Z37" s="47">
        <v>10666.67</v>
      </c>
      <c r="AA37" s="47"/>
      <c r="AB37" s="47"/>
      <c r="AC37" s="11"/>
    </row>
    <row r="38" spans="1:29" s="12" customFormat="1" ht="14.45" customHeight="1" x14ac:dyDescent="0.25">
      <c r="A38" s="49" t="s">
        <v>37</v>
      </c>
      <c r="B38" s="51"/>
      <c r="C38" s="51"/>
      <c r="D38" s="51"/>
      <c r="E38" s="47">
        <v>25</v>
      </c>
      <c r="F38" s="47"/>
      <c r="G38" s="47"/>
      <c r="H38" s="47">
        <v>29.17</v>
      </c>
      <c r="I38" s="47"/>
      <c r="J38" s="47"/>
      <c r="K38" s="47">
        <v>33.33</v>
      </c>
      <c r="L38" s="47"/>
      <c r="M38" s="47"/>
      <c r="N38" s="47">
        <v>39.17</v>
      </c>
      <c r="O38" s="47"/>
      <c r="P38" s="47"/>
      <c r="Q38" s="47">
        <v>47.5</v>
      </c>
      <c r="R38" s="47"/>
      <c r="S38" s="47"/>
      <c r="T38" s="47">
        <v>60</v>
      </c>
      <c r="U38" s="47"/>
      <c r="V38" s="47"/>
      <c r="W38" s="47">
        <v>82.5</v>
      </c>
      <c r="X38" s="47"/>
      <c r="Y38" s="47"/>
      <c r="Z38" s="47">
        <v>11083.33</v>
      </c>
      <c r="AA38" s="47"/>
      <c r="AB38" s="47"/>
      <c r="AC38" s="11"/>
    </row>
    <row r="39" spans="1:29" s="20" customFormat="1" ht="15.75" customHeight="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9"/>
    </row>
    <row r="40" spans="1:29" s="20" customFormat="1" ht="15.75" customHeight="1" x14ac:dyDescent="0.25">
      <c r="A40" s="21" t="s">
        <v>38</v>
      </c>
      <c r="B40" s="18" t="s">
        <v>39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9"/>
    </row>
    <row r="41" spans="1:29" s="20" customFormat="1" ht="15.75" customHeight="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9"/>
    </row>
    <row r="42" spans="1:29" s="12" customFormat="1" ht="18.75" customHeight="1" x14ac:dyDescent="0.25">
      <c r="A42" s="48" t="s">
        <v>40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11"/>
    </row>
    <row r="43" spans="1:29" s="12" customFormat="1" ht="13.5" customHeight="1" x14ac:dyDescent="0.25">
      <c r="AC43" s="11"/>
    </row>
    <row r="44" spans="1:29" s="17" customFormat="1" ht="13.5" customHeight="1" x14ac:dyDescent="0.25">
      <c r="A44" s="49" t="s">
        <v>5</v>
      </c>
      <c r="B44" s="49"/>
      <c r="C44" s="49"/>
      <c r="D44" s="49"/>
      <c r="E44" s="49"/>
      <c r="F44" s="49"/>
      <c r="G44" s="49" t="s">
        <v>6</v>
      </c>
      <c r="H44" s="49"/>
      <c r="I44" s="49"/>
      <c r="J44" s="49"/>
      <c r="K44" s="49"/>
      <c r="L44" s="49"/>
      <c r="M44" s="49"/>
      <c r="N44" s="49"/>
      <c r="O44" s="49"/>
      <c r="P44" s="49"/>
      <c r="Q44" s="49" t="s">
        <v>7</v>
      </c>
      <c r="R44" s="50"/>
      <c r="S44" s="50"/>
      <c r="T44" s="50"/>
      <c r="U44" s="50"/>
      <c r="V44" s="50"/>
      <c r="W44" s="49" t="s">
        <v>41</v>
      </c>
      <c r="X44" s="50"/>
      <c r="Y44" s="50"/>
      <c r="Z44" s="50"/>
      <c r="AA44" s="50"/>
      <c r="AB44" s="50"/>
      <c r="AC44" s="16"/>
    </row>
    <row r="45" spans="1:29" s="17" customFormat="1" ht="13.5" customHeight="1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16"/>
    </row>
    <row r="46" spans="1:29" s="12" customFormat="1" ht="13.5" customHeight="1" x14ac:dyDescent="0.25">
      <c r="A46" s="44" t="s">
        <v>9</v>
      </c>
      <c r="B46" s="44"/>
      <c r="C46" s="44"/>
      <c r="D46" s="44"/>
      <c r="E46" s="44"/>
      <c r="F46" s="44"/>
      <c r="G46" s="45" t="s">
        <v>10</v>
      </c>
      <c r="H46" s="45"/>
      <c r="I46" s="45"/>
      <c r="J46" s="45"/>
      <c r="K46" s="45"/>
      <c r="L46" s="45"/>
      <c r="M46" s="45"/>
      <c r="N46" s="45"/>
      <c r="O46" s="45"/>
      <c r="P46" s="45"/>
      <c r="Q46" s="44" t="s">
        <v>11</v>
      </c>
      <c r="R46" s="46"/>
      <c r="S46" s="46"/>
      <c r="T46" s="46"/>
      <c r="U46" s="46"/>
      <c r="V46" s="46"/>
      <c r="W46" s="67">
        <f>420000/1.2</f>
        <v>350000</v>
      </c>
      <c r="X46" s="68"/>
      <c r="Y46" s="68"/>
      <c r="Z46" s="68"/>
      <c r="AA46" s="68"/>
      <c r="AB46" s="68"/>
      <c r="AC46" s="11"/>
    </row>
    <row r="47" spans="1:29" s="12" customFormat="1" ht="13.5" customHeight="1" x14ac:dyDescent="0.25">
      <c r="A47" s="44"/>
      <c r="B47" s="44"/>
      <c r="C47" s="44"/>
      <c r="D47" s="44"/>
      <c r="E47" s="44"/>
      <c r="F47" s="44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6"/>
      <c r="R47" s="46"/>
      <c r="S47" s="46"/>
      <c r="T47" s="46"/>
      <c r="U47" s="46"/>
      <c r="V47" s="46"/>
      <c r="W47" s="68"/>
      <c r="X47" s="68"/>
      <c r="Y47" s="68"/>
      <c r="Z47" s="68"/>
      <c r="AA47" s="68"/>
      <c r="AB47" s="68"/>
      <c r="AC47" s="11"/>
    </row>
    <row r="48" spans="1:29" s="12" customFormat="1" ht="13.5" customHeight="1" x14ac:dyDescent="0.25">
      <c r="A48" s="44" t="s">
        <v>12</v>
      </c>
      <c r="B48" s="44"/>
      <c r="C48" s="44"/>
      <c r="D48" s="44"/>
      <c r="E48" s="44"/>
      <c r="F48" s="44"/>
      <c r="G48" s="45" t="s">
        <v>10</v>
      </c>
      <c r="H48" s="45"/>
      <c r="I48" s="45"/>
      <c r="J48" s="45"/>
      <c r="K48" s="45"/>
      <c r="L48" s="45"/>
      <c r="M48" s="45"/>
      <c r="N48" s="45"/>
      <c r="O48" s="45"/>
      <c r="P48" s="45"/>
      <c r="Q48" s="44" t="s">
        <v>11</v>
      </c>
      <c r="R48" s="46"/>
      <c r="S48" s="46"/>
      <c r="T48" s="46"/>
      <c r="U48" s="46"/>
      <c r="V48" s="46"/>
      <c r="W48" s="67">
        <f>690000/1.2</f>
        <v>575000</v>
      </c>
      <c r="X48" s="68"/>
      <c r="Y48" s="68"/>
      <c r="Z48" s="68"/>
      <c r="AA48" s="68"/>
      <c r="AB48" s="68"/>
      <c r="AC48" s="11"/>
    </row>
    <row r="49" spans="1:29" s="12" customFormat="1" ht="13.5" customHeight="1" x14ac:dyDescent="0.25">
      <c r="A49" s="44"/>
      <c r="B49" s="44"/>
      <c r="C49" s="44"/>
      <c r="D49" s="44"/>
      <c r="E49" s="44"/>
      <c r="F49" s="44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6"/>
      <c r="R49" s="46"/>
      <c r="S49" s="46"/>
      <c r="T49" s="46"/>
      <c r="U49" s="46"/>
      <c r="V49" s="46"/>
      <c r="W49" s="68"/>
      <c r="X49" s="68"/>
      <c r="Y49" s="68"/>
      <c r="Z49" s="68"/>
      <c r="AA49" s="68"/>
      <c r="AB49" s="68"/>
      <c r="AC49" s="11"/>
    </row>
    <row r="50" spans="1:29" s="12" customFormat="1" ht="13.5" customHeight="1" x14ac:dyDescent="0.25">
      <c r="AC50" s="11"/>
    </row>
    <row r="51" spans="1:29" s="12" customFormat="1" ht="15" customHeight="1" x14ac:dyDescent="0.25">
      <c r="AC51" s="11"/>
    </row>
    <row r="52" spans="1:29" s="12" customFormat="1" ht="15" customHeight="1" x14ac:dyDescent="0.25">
      <c r="A52" s="22" t="s">
        <v>42</v>
      </c>
      <c r="AC52" s="11"/>
    </row>
    <row r="53" spans="1:29" s="12" customFormat="1" ht="15" customHeight="1" x14ac:dyDescent="0.25">
      <c r="A53" s="14" t="s">
        <v>13</v>
      </c>
      <c r="B53" s="23" t="s">
        <v>43</v>
      </c>
      <c r="AC53" s="11"/>
    </row>
    <row r="54" spans="1:29" s="12" customFormat="1" ht="13.5" customHeight="1" x14ac:dyDescent="0.25">
      <c r="A54" s="14" t="s">
        <v>13</v>
      </c>
      <c r="B54" s="23" t="s">
        <v>44</v>
      </c>
      <c r="AC54" s="11"/>
    </row>
    <row r="55" spans="1:29" s="12" customFormat="1" ht="13.5" customHeight="1" x14ac:dyDescent="0.25">
      <c r="A55" s="14" t="s">
        <v>13</v>
      </c>
      <c r="B55" s="23" t="s">
        <v>45</v>
      </c>
      <c r="AC55" s="11"/>
    </row>
    <row r="56" spans="1:29" s="12" customFormat="1" ht="13.5" customHeight="1" x14ac:dyDescent="0.25">
      <c r="A56" s="14"/>
      <c r="B56" s="23"/>
      <c r="AC56" s="11"/>
    </row>
    <row r="57" spans="1:29" s="12" customFormat="1" ht="13.5" customHeight="1" x14ac:dyDescent="0.25">
      <c r="A57" s="14" t="s">
        <v>13</v>
      </c>
      <c r="B57" s="23" t="s">
        <v>46</v>
      </c>
      <c r="AC57" s="11"/>
    </row>
    <row r="58" spans="1:29" s="12" customFormat="1" ht="13.5" customHeight="1" x14ac:dyDescent="0.25">
      <c r="A58" s="14"/>
      <c r="B58" s="23" t="s">
        <v>47</v>
      </c>
      <c r="AC58" s="11"/>
    </row>
    <row r="59" spans="1:29" s="12" customFormat="1" ht="13.5" customHeight="1" x14ac:dyDescent="0.25">
      <c r="AC59" s="11"/>
    </row>
    <row r="60" spans="1:29" s="25" customFormat="1" ht="16.5" customHeight="1" x14ac:dyDescent="0.25">
      <c r="A60" s="24" t="s">
        <v>13</v>
      </c>
      <c r="B60" s="25" t="s">
        <v>61</v>
      </c>
    </row>
    <row r="61" spans="1:29" s="12" customFormat="1" ht="13.5" customHeight="1" x14ac:dyDescent="0.25">
      <c r="AC61" s="11"/>
    </row>
    <row r="62" spans="1:29" s="12" customFormat="1" ht="13.5" customHeight="1" x14ac:dyDescent="0.25">
      <c r="A62" s="14" t="s">
        <v>13</v>
      </c>
      <c r="B62" s="12" t="s">
        <v>48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AC62" s="11"/>
    </row>
    <row r="63" spans="1:29" s="12" customFormat="1" ht="13.5" customHeight="1" x14ac:dyDescent="0.25">
      <c r="A63" s="14"/>
      <c r="AC63" s="11"/>
    </row>
    <row r="64" spans="1:29" s="12" customFormat="1" ht="13.5" customHeight="1" x14ac:dyDescent="0.25">
      <c r="A64" s="14" t="s">
        <v>13</v>
      </c>
      <c r="B64" s="25" t="s">
        <v>49</v>
      </c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C64" s="11"/>
    </row>
    <row r="65" spans="1:29" s="12" customFormat="1" ht="13.5" customHeight="1" x14ac:dyDescent="0.25">
      <c r="A65" s="14"/>
      <c r="AC65" s="11"/>
    </row>
    <row r="66" spans="1:29" s="25" customFormat="1" ht="16.5" customHeight="1" x14ac:dyDescent="0.25">
      <c r="A66" s="28" t="s">
        <v>38</v>
      </c>
      <c r="B66" s="25" t="s">
        <v>50</v>
      </c>
    </row>
    <row r="67" spans="1:29" s="25" customFormat="1" ht="16.5" customHeight="1" x14ac:dyDescent="0.25">
      <c r="B67" s="25" t="s">
        <v>51</v>
      </c>
    </row>
    <row r="68" spans="1:29" s="12" customFormat="1" ht="13.5" customHeight="1" x14ac:dyDescent="0.25">
      <c r="AC68" s="11"/>
    </row>
    <row r="69" spans="1:29" s="25" customFormat="1" ht="16.5" customHeight="1" x14ac:dyDescent="0.25">
      <c r="A69" s="28" t="s">
        <v>38</v>
      </c>
      <c r="B69" s="25" t="s">
        <v>52</v>
      </c>
    </row>
    <row r="70" spans="1:29" s="25" customFormat="1" ht="16.5" customHeight="1" x14ac:dyDescent="0.25">
      <c r="A70" s="28"/>
      <c r="B70" s="25" t="s">
        <v>53</v>
      </c>
    </row>
    <row r="71" spans="1:29" s="12" customFormat="1" ht="13.5" customHeight="1" x14ac:dyDescent="0.25">
      <c r="A71" s="21"/>
      <c r="AC71" s="11"/>
    </row>
    <row r="72" spans="1:29" s="32" customFormat="1" ht="14.25" x14ac:dyDescent="0.25">
      <c r="A72" s="29" t="s">
        <v>38</v>
      </c>
      <c r="B72" s="30" t="s">
        <v>54</v>
      </c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</row>
    <row r="73" spans="1:29" s="32" customFormat="1" ht="14.25" x14ac:dyDescent="0.25">
      <c r="A73" s="29"/>
      <c r="B73" s="30" t="s">
        <v>55</v>
      </c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</row>
    <row r="74" spans="1:29" s="32" customFormat="1" ht="14.25" x14ac:dyDescent="0.25">
      <c r="A74" s="29"/>
      <c r="B74" s="31" t="s">
        <v>56</v>
      </c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</row>
    <row r="75" spans="1:29" s="12" customFormat="1" ht="13.5" customHeight="1" x14ac:dyDescent="0.25">
      <c r="A75" s="21"/>
      <c r="AC75" s="11"/>
    </row>
    <row r="76" spans="1:29" s="25" customFormat="1" ht="16.5" customHeight="1" x14ac:dyDescent="0.25">
      <c r="A76" s="28" t="s">
        <v>38</v>
      </c>
      <c r="B76" s="25" t="s">
        <v>57</v>
      </c>
    </row>
    <row r="77" spans="1:29" s="12" customFormat="1" ht="14.25" x14ac:dyDescent="0.25">
      <c r="AC77" s="11"/>
    </row>
    <row r="78" spans="1:29" s="11" customFormat="1" ht="14.25" x14ac:dyDescent="0.25">
      <c r="A78" s="21" t="s">
        <v>38</v>
      </c>
      <c r="B78" s="33" t="s">
        <v>58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5"/>
      <c r="T78" s="35"/>
      <c r="U78" s="35"/>
      <c r="V78" s="35"/>
      <c r="W78" s="35"/>
      <c r="X78" s="35"/>
      <c r="Y78" s="35"/>
      <c r="Z78" s="35"/>
      <c r="AA78" s="35"/>
      <c r="AB78" s="35"/>
    </row>
    <row r="79" spans="1:29" s="37" customFormat="1" ht="14.25" customHeight="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M79" s="38"/>
      <c r="N79" s="38"/>
      <c r="O79" s="38"/>
      <c r="P79" s="38"/>
      <c r="AC79" s="39"/>
    </row>
    <row r="80" spans="1:29" s="32" customFormat="1" ht="14.25" x14ac:dyDescent="0.25">
      <c r="A80" s="40" t="s">
        <v>38</v>
      </c>
      <c r="B80" s="36" t="s">
        <v>59</v>
      </c>
      <c r="C80" s="36"/>
      <c r="D80" s="36"/>
      <c r="E80" s="36"/>
      <c r="F80" s="36"/>
      <c r="G80" s="36"/>
      <c r="I80" s="36"/>
      <c r="J80" s="36"/>
      <c r="K80" s="36"/>
      <c r="L80" s="36"/>
    </row>
    <row r="81" spans="1:31" s="32" customFormat="1" ht="14.25" x14ac:dyDescent="0.25">
      <c r="A81" s="40"/>
      <c r="B81" s="36"/>
      <c r="C81" s="36"/>
      <c r="D81" s="36"/>
      <c r="E81" s="36"/>
      <c r="F81" s="36"/>
      <c r="G81" s="36"/>
      <c r="I81" s="36"/>
      <c r="J81" s="36"/>
      <c r="K81" s="36"/>
      <c r="L81" s="36"/>
    </row>
    <row r="82" spans="1:31" s="16" customFormat="1" ht="14.25" x14ac:dyDescent="0.25">
      <c r="A82" s="21" t="s">
        <v>38</v>
      </c>
      <c r="B82" s="36" t="s">
        <v>60</v>
      </c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31" s="12" customFormat="1" ht="14.25" x14ac:dyDescent="0.25">
      <c r="B83" s="41"/>
      <c r="AC83" s="11"/>
    </row>
    <row r="84" spans="1:31" s="12" customFormat="1" ht="14.25" x14ac:dyDescent="0.25">
      <c r="AC84" s="11"/>
    </row>
    <row r="85" spans="1:31" s="12" customFormat="1" ht="14.25" x14ac:dyDescent="0.25">
      <c r="AC85" s="11"/>
    </row>
    <row r="86" spans="1:31" s="12" customFormat="1" ht="14.25" x14ac:dyDescent="0.25">
      <c r="AC86" s="11"/>
    </row>
    <row r="87" spans="1:31" s="12" customFormat="1" ht="14.25" x14ac:dyDescent="0.25">
      <c r="AC87" s="11"/>
    </row>
    <row r="88" spans="1:31" s="12" customFormat="1" ht="14.25" x14ac:dyDescent="0.25">
      <c r="AC88" s="11"/>
    </row>
    <row r="89" spans="1:31" s="12" customFormat="1" ht="14.25" x14ac:dyDescent="0.25">
      <c r="AC89" s="11"/>
    </row>
    <row r="90" spans="1:31" s="12" customFormat="1" ht="14.25" x14ac:dyDescent="0.25">
      <c r="AC90" s="11"/>
    </row>
    <row r="91" spans="1:31" s="12" customFormat="1" ht="14.25" x14ac:dyDescent="0.25">
      <c r="AC91" s="11"/>
    </row>
    <row r="92" spans="1:31" s="5" customFormat="1" x14ac:dyDescent="0.2">
      <c r="AC92" s="4"/>
    </row>
    <row r="93" spans="1:31" s="5" customFormat="1" x14ac:dyDescent="0.2">
      <c r="AC93" s="4"/>
    </row>
    <row r="94" spans="1:31" s="5" customFormat="1" x14ac:dyDescent="0.2">
      <c r="AC94" s="4"/>
    </row>
    <row r="95" spans="1:31" s="5" customFormat="1" x14ac:dyDescent="0.2">
      <c r="AC95" s="4"/>
    </row>
    <row r="96" spans="1:31" s="5" customFormat="1" x14ac:dyDescent="0.2">
      <c r="AC96" s="4"/>
    </row>
    <row r="97" spans="29:29" s="5" customFormat="1" x14ac:dyDescent="0.2">
      <c r="AC97" s="4"/>
    </row>
    <row r="98" spans="29:29" s="5" customFormat="1" x14ac:dyDescent="0.2">
      <c r="AC98" s="4"/>
    </row>
    <row r="99" spans="29:29" s="43" customFormat="1" x14ac:dyDescent="0.2">
      <c r="AC99" s="42"/>
    </row>
    <row r="100" spans="29:29" s="43" customFormat="1" x14ac:dyDescent="0.2">
      <c r="AC100" s="42"/>
    </row>
    <row r="101" spans="29:29" s="43" customFormat="1" x14ac:dyDescent="0.2">
      <c r="AC101" s="42"/>
    </row>
    <row r="102" spans="29:29" s="43" customFormat="1" x14ac:dyDescent="0.2">
      <c r="AC102" s="42"/>
    </row>
    <row r="103" spans="29:29" s="43" customFormat="1" x14ac:dyDescent="0.2">
      <c r="AC103" s="42"/>
    </row>
    <row r="104" spans="29:29" s="43" customFormat="1" x14ac:dyDescent="0.2">
      <c r="AC104" s="42"/>
    </row>
    <row r="105" spans="29:29" s="43" customFormat="1" x14ac:dyDescent="0.2">
      <c r="AC105" s="42"/>
    </row>
    <row r="106" spans="29:29" s="43" customFormat="1" x14ac:dyDescent="0.2">
      <c r="AC106" s="42"/>
    </row>
    <row r="107" spans="29:29" s="43" customFormat="1" x14ac:dyDescent="0.2">
      <c r="AC107" s="42"/>
    </row>
    <row r="108" spans="29:29" s="43" customFormat="1" x14ac:dyDescent="0.2">
      <c r="AC108" s="42"/>
    </row>
    <row r="109" spans="29:29" s="43" customFormat="1" x14ac:dyDescent="0.2">
      <c r="AC109" s="42"/>
    </row>
    <row r="110" spans="29:29" s="43" customFormat="1" x14ac:dyDescent="0.2">
      <c r="AC110" s="42"/>
    </row>
    <row r="111" spans="29:29" s="43" customFormat="1" x14ac:dyDescent="0.2">
      <c r="AC111" s="42"/>
    </row>
    <row r="112" spans="29:29" s="43" customFormat="1" x14ac:dyDescent="0.2">
      <c r="AC112" s="42"/>
    </row>
    <row r="113" spans="29:29" s="43" customFormat="1" x14ac:dyDescent="0.2">
      <c r="AC113" s="42"/>
    </row>
    <row r="114" spans="29:29" s="43" customFormat="1" x14ac:dyDescent="0.2">
      <c r="AC114" s="42"/>
    </row>
    <row r="115" spans="29:29" s="43" customFormat="1" x14ac:dyDescent="0.2">
      <c r="AC115" s="42"/>
    </row>
    <row r="116" spans="29:29" s="5" customFormat="1" x14ac:dyDescent="0.2">
      <c r="AC116" s="4"/>
    </row>
  </sheetData>
  <mergeCells count="107">
    <mergeCell ref="A16:F17"/>
    <mergeCell ref="G16:P17"/>
    <mergeCell ref="Q16:V17"/>
    <mergeCell ref="W16:AB17"/>
    <mergeCell ref="A18:F19"/>
    <mergeCell ref="G18:P19"/>
    <mergeCell ref="Q18:V19"/>
    <mergeCell ref="W18:AB19"/>
    <mergeCell ref="A1:AB6"/>
    <mergeCell ref="A8:AB8"/>
    <mergeCell ref="A9:AB9"/>
    <mergeCell ref="A10:AB10"/>
    <mergeCell ref="A12:AB12"/>
    <mergeCell ref="A14:F15"/>
    <mergeCell ref="G14:P15"/>
    <mergeCell ref="Q14:V15"/>
    <mergeCell ref="W14:AB15"/>
    <mergeCell ref="A26:AB26"/>
    <mergeCell ref="A28:AB28"/>
    <mergeCell ref="A29:AB29"/>
    <mergeCell ref="A30:D30"/>
    <mergeCell ref="E30:G30"/>
    <mergeCell ref="H30:J30"/>
    <mergeCell ref="K30:M30"/>
    <mergeCell ref="N30:P30"/>
    <mergeCell ref="Q30:S30"/>
    <mergeCell ref="T30:V30"/>
    <mergeCell ref="W30:Y30"/>
    <mergeCell ref="Z30:AB30"/>
    <mergeCell ref="A31:D32"/>
    <mergeCell ref="E31:G31"/>
    <mergeCell ref="H31:J31"/>
    <mergeCell ref="K31:M31"/>
    <mergeCell ref="N31:P31"/>
    <mergeCell ref="Q31:S31"/>
    <mergeCell ref="T31:V31"/>
    <mergeCell ref="W31:Y31"/>
    <mergeCell ref="Z31:AB31"/>
    <mergeCell ref="E32:Y32"/>
    <mergeCell ref="Z32:AB32"/>
    <mergeCell ref="A33:D33"/>
    <mergeCell ref="E33:G33"/>
    <mergeCell ref="H33:J33"/>
    <mergeCell ref="K33:M33"/>
    <mergeCell ref="N33:P33"/>
    <mergeCell ref="Q33:S33"/>
    <mergeCell ref="T33:V33"/>
    <mergeCell ref="W33:Y33"/>
    <mergeCell ref="Z33:AB33"/>
    <mergeCell ref="A34:D34"/>
    <mergeCell ref="E34:G34"/>
    <mergeCell ref="H34:J34"/>
    <mergeCell ref="K34:M34"/>
    <mergeCell ref="N34:P34"/>
    <mergeCell ref="Q34:S34"/>
    <mergeCell ref="T34:V34"/>
    <mergeCell ref="W34:Y34"/>
    <mergeCell ref="Z34:AB34"/>
    <mergeCell ref="A35:D35"/>
    <mergeCell ref="E35:G35"/>
    <mergeCell ref="H35:J35"/>
    <mergeCell ref="K35:M35"/>
    <mergeCell ref="N35:P35"/>
    <mergeCell ref="Q35:S35"/>
    <mergeCell ref="T35:V35"/>
    <mergeCell ref="W35:Y35"/>
    <mergeCell ref="Z35:AB35"/>
    <mergeCell ref="T36:V36"/>
    <mergeCell ref="W36:Y36"/>
    <mergeCell ref="Z36:AB36"/>
    <mergeCell ref="A37:D37"/>
    <mergeCell ref="E37:G37"/>
    <mergeCell ref="H37:J37"/>
    <mergeCell ref="K37:M37"/>
    <mergeCell ref="N37:P37"/>
    <mergeCell ref="Q37:S37"/>
    <mergeCell ref="T37:V37"/>
    <mergeCell ref="A36:D36"/>
    <mergeCell ref="E36:G36"/>
    <mergeCell ref="H36:J36"/>
    <mergeCell ref="K36:M36"/>
    <mergeCell ref="N36:P36"/>
    <mergeCell ref="Q36:S36"/>
    <mergeCell ref="W37:Y37"/>
    <mergeCell ref="Z37:AB37"/>
    <mergeCell ref="A38:D38"/>
    <mergeCell ref="E38:G38"/>
    <mergeCell ref="H38:J38"/>
    <mergeCell ref="K38:M38"/>
    <mergeCell ref="N38:P38"/>
    <mergeCell ref="Q38:S38"/>
    <mergeCell ref="T38:V38"/>
    <mergeCell ref="W38:Y38"/>
    <mergeCell ref="A46:F47"/>
    <mergeCell ref="G46:P47"/>
    <mergeCell ref="Q46:V47"/>
    <mergeCell ref="W46:AB47"/>
    <mergeCell ref="A48:F49"/>
    <mergeCell ref="G48:P49"/>
    <mergeCell ref="Q48:V49"/>
    <mergeCell ref="W48:AB49"/>
    <mergeCell ref="Z38:AB38"/>
    <mergeCell ref="A42:AB42"/>
    <mergeCell ref="A44:F45"/>
    <mergeCell ref="G44:P45"/>
    <mergeCell ref="Q44:V45"/>
    <mergeCell ref="W44:AB45"/>
  </mergeCells>
  <printOptions horizontalCentered="1"/>
  <pageMargins left="0" right="0" top="0.23622047244094491" bottom="0.39370078740157483" header="0.27559055118110237" footer="0.23622047244094491"/>
  <pageSetup paperSize="9" scale="69" orientation="portrait" r:id="rId1"/>
  <headerFooter alignWithMargins="0">
    <oddFooter xml:space="preserve">&amp;L&amp;"Segoe UI,обычный"&amp;8&amp;K00-044
</oddFooter>
  </headerFooter>
  <rowBreaks count="1" manualBreakCount="1">
    <brk id="41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15-05-2024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Зиновьева Елена Викторовна</dc:creator>
  <cp:lastModifiedBy>Настя</cp:lastModifiedBy>
  <dcterms:created xsi:type="dcterms:W3CDTF">2024-05-16T09:14:20Z</dcterms:created>
  <dcterms:modified xsi:type="dcterms:W3CDTF">2024-05-16T09:52:14Z</dcterms:modified>
</cp:coreProperties>
</file>